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20" yWindow="3375" windowWidth="8460" windowHeight="1695" tabRatio="778"/>
  </bookViews>
  <sheets>
    <sheet name="Summary Sheet" sheetId="1" r:id="rId1"/>
    <sheet name="Staffing" sheetId="2" r:id="rId2"/>
    <sheet name="Travel &amp; Supplies" sheetId="8" r:id="rId3"/>
  </sheets>
  <calcPr calcId="145621"/>
</workbook>
</file>

<file path=xl/calcChain.xml><?xml version="1.0" encoding="utf-8"?>
<calcChain xmlns="http://schemas.openxmlformats.org/spreadsheetml/2006/main">
  <c r="I5" i="1" l="1"/>
  <c r="C5" i="1"/>
  <c r="L27" i="1" l="1"/>
  <c r="K8" i="1"/>
  <c r="L8" i="1" s="1"/>
  <c r="K7" i="1"/>
  <c r="I6" i="2"/>
  <c r="I5" i="2"/>
  <c r="I4" i="2"/>
  <c r="I11" i="2" s="1"/>
  <c r="I3" i="1" s="1"/>
  <c r="K3" i="1" s="1"/>
  <c r="D6" i="2"/>
  <c r="D5" i="2"/>
  <c r="D11" i="2" s="1"/>
  <c r="C3" i="1" s="1"/>
  <c r="E3" i="1" s="1"/>
  <c r="D4" i="2"/>
  <c r="I18" i="1"/>
  <c r="L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7" i="1"/>
  <c r="I6" i="1"/>
  <c r="K6" i="1" s="1"/>
  <c r="K5" i="1"/>
  <c r="I4" i="1"/>
  <c r="K4" i="1" s="1"/>
  <c r="I102" i="2"/>
  <c r="I94" i="2"/>
  <c r="I85" i="2"/>
  <c r="I78" i="2"/>
  <c r="I69" i="2"/>
  <c r="I63" i="2"/>
  <c r="I57" i="2"/>
  <c r="I51" i="2"/>
  <c r="I45" i="2"/>
  <c r="I38" i="2"/>
  <c r="I32" i="2"/>
  <c r="I26" i="2"/>
  <c r="I18" i="2"/>
  <c r="G36" i="8"/>
  <c r="G31" i="8"/>
  <c r="I20" i="1" s="1"/>
  <c r="L20" i="1" s="1"/>
  <c r="G23" i="8"/>
  <c r="I19" i="1" s="1"/>
  <c r="L19" i="1" s="1"/>
  <c r="G11" i="8"/>
  <c r="D11" i="8"/>
  <c r="D23" i="8"/>
  <c r="C19" i="1" s="1"/>
  <c r="F19" i="1" s="1"/>
  <c r="D31" i="8"/>
  <c r="D36" i="8"/>
  <c r="C17" i="1"/>
  <c r="E17" i="1" s="1"/>
  <c r="F17" i="1" s="1"/>
  <c r="C16" i="1"/>
  <c r="E16" i="1" s="1"/>
  <c r="F16" i="1" s="1"/>
  <c r="C15" i="1"/>
  <c r="E15" i="1" s="1"/>
  <c r="F15" i="1" s="1"/>
  <c r="C14" i="1"/>
  <c r="E14" i="1" s="1"/>
  <c r="C13" i="1"/>
  <c r="C12" i="1"/>
  <c r="E12" i="1" s="1"/>
  <c r="C11" i="1"/>
  <c r="E11" i="1" s="1"/>
  <c r="C10" i="1"/>
  <c r="C9" i="1"/>
  <c r="E9" i="1" s="1"/>
  <c r="F9" i="1" s="1"/>
  <c r="C6" i="1"/>
  <c r="E5" i="1"/>
  <c r="D102" i="2"/>
  <c r="D94" i="2"/>
  <c r="D85" i="2"/>
  <c r="D78" i="2"/>
  <c r="D69" i="2"/>
  <c r="D63" i="2"/>
  <c r="D57" i="2"/>
  <c r="D51" i="2"/>
  <c r="D45" i="2"/>
  <c r="D38" i="2"/>
  <c r="D32" i="2"/>
  <c r="C18" i="1"/>
  <c r="F18" i="1" s="1"/>
  <c r="D26" i="2"/>
  <c r="C7" i="1"/>
  <c r="E7" i="1" s="1"/>
  <c r="F7" i="1" s="1"/>
  <c r="E8" i="1"/>
  <c r="F8" i="1" s="1"/>
  <c r="C27" i="1"/>
  <c r="F27" i="1"/>
  <c r="D18" i="2"/>
  <c r="C4" i="1"/>
  <c r="E4" i="1" s="1"/>
  <c r="C20" i="1"/>
  <c r="F20" i="1" s="1"/>
  <c r="L7" i="1" l="1"/>
  <c r="L11" i="1"/>
  <c r="L15" i="1"/>
  <c r="L3" i="1"/>
  <c r="L4" i="1"/>
  <c r="L12" i="1"/>
  <c r="L16" i="1"/>
  <c r="L5" i="1"/>
  <c r="L9" i="1"/>
  <c r="L13" i="1"/>
  <c r="L17" i="1"/>
  <c r="L6" i="1"/>
  <c r="L10" i="1"/>
  <c r="L14" i="1"/>
  <c r="F3" i="1"/>
  <c r="F12" i="1"/>
  <c r="F14" i="1"/>
  <c r="F5" i="1"/>
  <c r="E10" i="1"/>
  <c r="F10" i="1" s="1"/>
  <c r="F4" i="1"/>
  <c r="E13" i="1"/>
  <c r="F13" i="1" s="1"/>
  <c r="F11" i="1"/>
  <c r="E6" i="1"/>
  <c r="F6" i="1" s="1"/>
  <c r="L23" i="1" l="1"/>
  <c r="L24" i="1" s="1"/>
  <c r="F23" i="1"/>
  <c r="F31" i="1" s="1"/>
  <c r="F24" i="1" l="1"/>
  <c r="F26" i="1" s="1"/>
  <c r="F28" i="1" s="1"/>
  <c r="F32" i="1" l="1"/>
  <c r="L25" i="1" s="1"/>
  <c r="L26" i="1" l="1"/>
  <c r="L28" i="1" s="1"/>
</calcChain>
</file>

<file path=xl/sharedStrings.xml><?xml version="1.0" encoding="utf-8"?>
<sst xmlns="http://schemas.openxmlformats.org/spreadsheetml/2006/main" count="166" uniqueCount="61">
  <si>
    <t>Professionals</t>
  </si>
  <si>
    <t>Fringe</t>
  </si>
  <si>
    <t>P/T Professionals</t>
  </si>
  <si>
    <t xml:space="preserve">Fac Summer </t>
  </si>
  <si>
    <t>Off Campus Professional</t>
  </si>
  <si>
    <t>Department Chair</t>
  </si>
  <si>
    <t>Faculty</t>
  </si>
  <si>
    <t>Part Time Faculty</t>
  </si>
  <si>
    <t>Off Campus Faculty</t>
  </si>
  <si>
    <t>Grad Assistant</t>
  </si>
  <si>
    <t>Salaried Staff</t>
  </si>
  <si>
    <t>P/T Salaried Staff</t>
  </si>
  <si>
    <t>Misc Wage</t>
  </si>
  <si>
    <t>Undergrad Students</t>
  </si>
  <si>
    <t>Travel and Transportation</t>
  </si>
  <si>
    <t>Misc Interdepartment Charges</t>
  </si>
  <si>
    <t>Misc Supplies &amp; Expense</t>
  </si>
  <si>
    <t>(telephone, copy charges, mail charges)</t>
  </si>
  <si>
    <t>Total</t>
  </si>
  <si>
    <t>Overhead Rate</t>
  </si>
  <si>
    <t>Total with Fringe &amp; Overhead</t>
  </si>
  <si>
    <t>Fringe %</t>
  </si>
  <si>
    <t>Amount</t>
  </si>
  <si>
    <t>Grad Student Labor</t>
  </si>
  <si>
    <t>Undergraduate labor</t>
  </si>
  <si>
    <t>Fac Summer  - NO TIAA</t>
  </si>
  <si>
    <t>202  (120200)</t>
  </si>
  <si>
    <t>203  (120300)</t>
  </si>
  <si>
    <t>204  (120400)</t>
  </si>
  <si>
    <t>205  (120500)</t>
  </si>
  <si>
    <t>210  (121000)</t>
  </si>
  <si>
    <t>211  (121100)</t>
  </si>
  <si>
    <t>212  (121200)</t>
  </si>
  <si>
    <t>215  (121500)</t>
  </si>
  <si>
    <t>226  (122600)</t>
  </si>
  <si>
    <t>230  (123000)</t>
  </si>
  <si>
    <t>236  (123600)</t>
  </si>
  <si>
    <t>252  (125200)</t>
  </si>
  <si>
    <t>260  (126000)</t>
  </si>
  <si>
    <t>264  (126001)</t>
  </si>
  <si>
    <t>300  (130000)</t>
  </si>
  <si>
    <t>400  (140000)</t>
  </si>
  <si>
    <t>800  (150001)</t>
  </si>
  <si>
    <t>Supplemental/Off Campus Professional</t>
  </si>
  <si>
    <t>213  (121300)</t>
  </si>
  <si>
    <r>
      <t>Fac Summer -</t>
    </r>
    <r>
      <rPr>
        <b/>
        <sz val="12"/>
        <rFont val="Arial"/>
        <family val="2"/>
      </rPr>
      <t xml:space="preserve"> NO TIAA</t>
    </r>
  </si>
  <si>
    <t>Participant Support (no overhead)</t>
  </si>
  <si>
    <t>Total with participant support</t>
  </si>
  <si>
    <t xml:space="preserve"> </t>
  </si>
  <si>
    <t xml:space="preserve">Grad Assistant </t>
  </si>
  <si>
    <t>space usage</t>
  </si>
  <si>
    <t>$21.50/sq ft.</t>
  </si>
  <si>
    <t>Full overhead Rate</t>
  </si>
  <si>
    <t>Waived Overhead</t>
  </si>
  <si>
    <t>FTE</t>
  </si>
  <si>
    <t>Annual Salary</t>
  </si>
  <si>
    <t>Activity</t>
  </si>
  <si>
    <t>Direct Charges</t>
  </si>
  <si>
    <t>Match Charges</t>
  </si>
  <si>
    <t>Match</t>
  </si>
  <si>
    <t>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</si>
</sst>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</cellStyleXfs>
  <cellXfs count="103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4" fillId="0" borderId="0" xfId="5" applyFont="1" applyProtection="1">
      <protection locked="0"/>
    </xf>
    <xf numFmtId="0" fontId="4" fillId="0" borderId="0" xfId="5" applyFont="1"/>
    <xf numFmtId="0" fontId="3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164" fontId="0" fillId="3" borderId="0" xfId="0" applyNumberFormat="1" applyFill="1"/>
    <xf numFmtId="0" fontId="0" fillId="3" borderId="0" xfId="0" applyFill="1"/>
    <xf numFmtId="0" fontId="2" fillId="3" borderId="0" xfId="0" applyFont="1" applyFill="1" applyBorder="1"/>
    <xf numFmtId="0" fontId="3" fillId="3" borderId="0" xfId="0" applyFont="1" applyFill="1"/>
    <xf numFmtId="9" fontId="0" fillId="3" borderId="0" xfId="0" applyNumberFormat="1" applyFill="1"/>
    <xf numFmtId="165" fontId="6" fillId="3" borderId="0" xfId="3" applyNumberFormat="1" applyFont="1" applyFill="1"/>
    <xf numFmtId="164" fontId="0" fillId="3" borderId="3" xfId="0" applyNumberFormat="1" applyFill="1" applyBorder="1"/>
    <xf numFmtId="0" fontId="2" fillId="3" borderId="0" xfId="0" applyFont="1" applyFill="1" applyAlignment="1">
      <alignment horizontal="right"/>
    </xf>
    <xf numFmtId="164" fontId="2" fillId="3" borderId="0" xfId="0" applyNumberFormat="1" applyFont="1" applyFill="1"/>
    <xf numFmtId="164" fontId="0" fillId="3" borderId="0" xfId="0" applyNumberFormat="1" applyFill="1" applyBorder="1"/>
    <xf numFmtId="0" fontId="3" fillId="3" borderId="0" xfId="0" applyFont="1" applyFill="1" applyBorder="1"/>
    <xf numFmtId="0" fontId="0" fillId="3" borderId="0" xfId="0" applyFill="1" applyAlignment="1">
      <alignment horizontal="right"/>
    </xf>
    <xf numFmtId="164" fontId="3" fillId="3" borderId="0" xfId="0" applyNumberFormat="1" applyFont="1" applyFill="1"/>
    <xf numFmtId="0" fontId="3" fillId="3" borderId="0" xfId="0" applyFont="1" applyFill="1" applyAlignment="1">
      <alignment wrapText="1"/>
    </xf>
    <xf numFmtId="0" fontId="0" fillId="4" borderId="0" xfId="0" applyFill="1"/>
    <xf numFmtId="0" fontId="3" fillId="4" borderId="0" xfId="0" applyFont="1" applyFill="1"/>
    <xf numFmtId="0" fontId="2" fillId="4" borderId="1" xfId="5" applyFont="1" applyFill="1" applyBorder="1"/>
    <xf numFmtId="0" fontId="2" fillId="4" borderId="2" xfId="5" applyFont="1" applyFill="1" applyBorder="1"/>
    <xf numFmtId="164" fontId="3" fillId="4" borderId="0" xfId="5" applyNumberFormat="1" applyFill="1"/>
    <xf numFmtId="0" fontId="2" fillId="4" borderId="0" xfId="0" applyFont="1" applyFill="1" applyBorder="1"/>
    <xf numFmtId="164" fontId="0" fillId="4" borderId="0" xfId="0" applyNumberFormat="1" applyFill="1"/>
    <xf numFmtId="9" fontId="3" fillId="4" borderId="0" xfId="5" applyNumberFormat="1" applyFill="1"/>
    <xf numFmtId="0" fontId="3" fillId="4" borderId="0" xfId="5" applyFill="1"/>
    <xf numFmtId="0" fontId="3" fillId="4" borderId="0" xfId="5" applyFont="1" applyFill="1"/>
    <xf numFmtId="164" fontId="3" fillId="4" borderId="3" xfId="5" applyNumberFormat="1" applyFill="1" applyBorder="1"/>
    <xf numFmtId="0" fontId="2" fillId="4" borderId="0" xfId="5" applyFont="1" applyFill="1" applyAlignment="1">
      <alignment horizontal="right"/>
    </xf>
    <xf numFmtId="164" fontId="2" fillId="4" borderId="0" xfId="0" applyNumberFormat="1" applyFont="1" applyFill="1"/>
    <xf numFmtId="164" fontId="3" fillId="4" borderId="0" xfId="5" applyNumberFormat="1" applyFill="1" applyBorder="1"/>
    <xf numFmtId="0" fontId="3" fillId="4" borderId="0" xfId="5" applyFont="1" applyFill="1" applyBorder="1"/>
    <xf numFmtId="164" fontId="2" fillId="4" borderId="0" xfId="5" applyNumberFormat="1" applyFont="1" applyFill="1"/>
    <xf numFmtId="0" fontId="3" fillId="4" borderId="0" xfId="5" applyFill="1" applyAlignment="1">
      <alignment horizontal="right"/>
    </xf>
    <xf numFmtId="164" fontId="0" fillId="4" borderId="3" xfId="0" applyNumberFormat="1" applyFill="1" applyBorder="1"/>
    <xf numFmtId="164" fontId="3" fillId="4" borderId="0" xfId="0" applyNumberFormat="1" applyFont="1" applyFill="1"/>
    <xf numFmtId="0" fontId="3" fillId="4" borderId="0" xfId="5" applyFont="1" applyFill="1" applyAlignment="1">
      <alignment wrapText="1"/>
    </xf>
    <xf numFmtId="164" fontId="2" fillId="4" borderId="3" xfId="5" applyNumberFormat="1" applyFont="1" applyFill="1" applyBorder="1"/>
    <xf numFmtId="0" fontId="3" fillId="4" borderId="0" xfId="5" applyFill="1" applyBorder="1"/>
    <xf numFmtId="0" fontId="2" fillId="4" borderId="5" xfId="5" applyFont="1" applyFill="1" applyBorder="1"/>
    <xf numFmtId="164" fontId="2" fillId="4" borderId="0" xfId="0" applyNumberFormat="1" applyFont="1" applyFill="1" applyAlignment="1">
      <alignment horizontal="right"/>
    </xf>
    <xf numFmtId="0" fontId="3" fillId="4" borderId="5" xfId="5" applyFill="1" applyBorder="1"/>
    <xf numFmtId="0" fontId="3" fillId="4" borderId="3" xfId="5" applyFill="1" applyBorder="1"/>
    <xf numFmtId="164" fontId="2" fillId="3" borderId="3" xfId="0" applyNumberFormat="1" applyFont="1" applyFill="1" applyBorder="1"/>
    <xf numFmtId="0" fontId="0" fillId="3" borderId="0" xfId="0" applyFill="1" applyBorder="1"/>
    <xf numFmtId="0" fontId="2" fillId="3" borderId="5" xfId="0" applyFont="1" applyFill="1" applyBorder="1"/>
    <xf numFmtId="164" fontId="2" fillId="3" borderId="0" xfId="0" applyNumberFormat="1" applyFont="1" applyFill="1" applyAlignment="1">
      <alignment horizontal="right"/>
    </xf>
    <xf numFmtId="0" fontId="0" fillId="3" borderId="5" xfId="0" applyFill="1" applyBorder="1"/>
    <xf numFmtId="0" fontId="0" fillId="3" borderId="3" xfId="0" applyFill="1" applyBorder="1"/>
    <xf numFmtId="0" fontId="4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 applyProtection="1">
      <alignment horizontal="left"/>
      <protection locked="0"/>
    </xf>
    <xf numFmtId="164" fontId="4" fillId="3" borderId="0" xfId="0" applyNumberFormat="1" applyFont="1" applyFill="1" applyProtection="1">
      <protection locked="0"/>
    </xf>
    <xf numFmtId="10" fontId="4" fillId="3" borderId="0" xfId="0" applyNumberFormat="1" applyFont="1" applyFill="1"/>
    <xf numFmtId="4" fontId="4" fillId="3" borderId="0" xfId="0" applyNumberFormat="1" applyFont="1" applyFill="1" applyProtection="1">
      <protection locked="0"/>
    </xf>
    <xf numFmtId="0" fontId="4" fillId="3" borderId="0" xfId="0" applyFont="1" applyFill="1"/>
    <xf numFmtId="0" fontId="4" fillId="3" borderId="4" xfId="0" applyFont="1" applyFill="1" applyBorder="1" applyProtection="1">
      <protection locked="0"/>
    </xf>
    <xf numFmtId="42" fontId="4" fillId="3" borderId="0" xfId="1" applyNumberFormat="1" applyFont="1" applyFill="1" applyProtection="1">
      <protection locked="0"/>
    </xf>
    <xf numFmtId="10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164" fontId="5" fillId="3" borderId="0" xfId="0" applyNumberFormat="1" applyFont="1" applyFill="1" applyProtection="1">
      <protection locked="0"/>
    </xf>
    <xf numFmtId="0" fontId="7" fillId="3" borderId="0" xfId="0" applyFont="1" applyFill="1" applyAlignment="1" applyProtection="1">
      <alignment horizontal="right"/>
      <protection locked="0"/>
    </xf>
    <xf numFmtId="164" fontId="7" fillId="3" borderId="0" xfId="0" applyNumberFormat="1" applyFont="1" applyFill="1" applyProtection="1">
      <protection locked="0"/>
    </xf>
    <xf numFmtId="164" fontId="4" fillId="3" borderId="0" xfId="0" applyNumberFormat="1" applyFont="1" applyFill="1"/>
    <xf numFmtId="0" fontId="4" fillId="2" borderId="0" xfId="0" applyFont="1" applyFill="1"/>
    <xf numFmtId="0" fontId="5" fillId="2" borderId="0" xfId="5" applyFont="1" applyFill="1" applyAlignment="1" applyProtection="1">
      <alignment horizontal="center"/>
      <protection locked="0"/>
    </xf>
    <xf numFmtId="0" fontId="4" fillId="2" borderId="0" xfId="5" applyFont="1" applyFill="1" applyAlignment="1" applyProtection="1">
      <alignment horizontal="center"/>
      <protection locked="0"/>
    </xf>
    <xf numFmtId="0" fontId="5" fillId="2" borderId="0" xfId="5" applyFont="1" applyFill="1" applyAlignment="1">
      <alignment horizontal="center"/>
    </xf>
    <xf numFmtId="0" fontId="4" fillId="2" borderId="0" xfId="5" applyFont="1" applyFill="1" applyProtection="1">
      <protection locked="0"/>
    </xf>
    <xf numFmtId="164" fontId="4" fillId="2" borderId="0" xfId="0" applyNumberFormat="1" applyFont="1" applyFill="1" applyProtection="1">
      <protection locked="0"/>
    </xf>
    <xf numFmtId="10" fontId="4" fillId="2" borderId="0" xfId="5" applyNumberFormat="1" applyFont="1" applyFill="1"/>
    <xf numFmtId="164" fontId="4" fillId="2" borderId="0" xfId="0" applyNumberFormat="1" applyFont="1" applyFill="1"/>
    <xf numFmtId="164" fontId="4" fillId="2" borderId="0" xfId="5" applyNumberFormat="1" applyFont="1" applyFill="1" applyProtection="1">
      <protection locked="0"/>
    </xf>
    <xf numFmtId="4" fontId="4" fillId="2" borderId="0" xfId="0" applyNumberFormat="1" applyFont="1" applyFill="1" applyProtection="1">
      <protection locked="0"/>
    </xf>
    <xf numFmtId="0" fontId="4" fillId="2" borderId="0" xfId="5" applyFont="1" applyFill="1"/>
    <xf numFmtId="0" fontId="4" fillId="2" borderId="4" xfId="5" applyFont="1" applyFill="1" applyBorder="1" applyProtection="1">
      <protection locked="0"/>
    </xf>
    <xf numFmtId="4" fontId="4" fillId="2" borderId="0" xfId="5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0" fontId="5" fillId="2" borderId="5" xfId="5" applyNumberFormat="1" applyFont="1" applyFill="1" applyBorder="1" applyProtection="1">
      <protection locked="0"/>
    </xf>
    <xf numFmtId="165" fontId="4" fillId="2" borderId="0" xfId="1" applyNumberFormat="1" applyFont="1" applyFill="1" applyProtection="1">
      <protection locked="0"/>
    </xf>
    <xf numFmtId="165" fontId="4" fillId="2" borderId="0" xfId="5" applyNumberFormat="1" applyFont="1" applyFill="1" applyProtection="1">
      <protection locked="0"/>
    </xf>
    <xf numFmtId="0" fontId="5" fillId="2" borderId="0" xfId="5" applyFont="1" applyFill="1" applyProtection="1">
      <protection locked="0"/>
    </xf>
    <xf numFmtId="164" fontId="5" fillId="2" borderId="0" xfId="0" applyNumberFormat="1" applyFont="1" applyFill="1" applyProtection="1">
      <protection locked="0"/>
    </xf>
    <xf numFmtId="0" fontId="4" fillId="2" borderId="0" xfId="0" applyFont="1" applyFill="1" applyProtection="1">
      <protection locked="0"/>
    </xf>
    <xf numFmtId="0" fontId="7" fillId="2" borderId="0" xfId="5" applyFont="1" applyFill="1" applyAlignment="1" applyProtection="1">
      <alignment horizontal="right"/>
      <protection locked="0"/>
    </xf>
    <xf numFmtId="164" fontId="7" fillId="2" borderId="0" xfId="0" applyNumberFormat="1" applyFont="1" applyFill="1" applyProtection="1">
      <protection locked="0"/>
    </xf>
    <xf numFmtId="0" fontId="1" fillId="3" borderId="0" xfId="0" applyFont="1" applyFill="1"/>
    <xf numFmtId="0" fontId="1" fillId="4" borderId="0" xfId="0" applyFont="1" applyFill="1"/>
    <xf numFmtId="0" fontId="5" fillId="0" borderId="0" xfId="0" applyFont="1"/>
    <xf numFmtId="0" fontId="5" fillId="3" borderId="0" xfId="0" applyFont="1" applyFill="1"/>
    <xf numFmtId="0" fontId="5" fillId="4" borderId="0" xfId="0" applyFont="1" applyFill="1"/>
    <xf numFmtId="0" fontId="1" fillId="5" borderId="0" xfId="0" applyFont="1" applyFill="1"/>
    <xf numFmtId="0" fontId="5" fillId="5" borderId="4" xfId="0" applyFont="1" applyFill="1" applyBorder="1"/>
  </cellXfs>
  <cellStyles count="6">
    <cellStyle name="Currency" xfId="1" builtinId="4"/>
    <cellStyle name="Currency 2" xfId="2"/>
    <cellStyle name="Normal" xfId="0" builtinId="0"/>
    <cellStyle name="Normal 2" xfId="3"/>
    <cellStyle name="Normal 3" xf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C5" sqref="C5"/>
    </sheetView>
  </sheetViews>
  <sheetFormatPr defaultRowHeight="12.75" x14ac:dyDescent="0.2"/>
  <cols>
    <col min="1" max="1" width="15.42578125" style="3" customWidth="1"/>
    <col min="2" max="2" width="32.42578125" style="3" customWidth="1"/>
    <col min="3" max="3" width="12.7109375" style="3" customWidth="1"/>
    <col min="4" max="4" width="10.42578125" customWidth="1"/>
    <col min="5" max="5" width="13.42578125" style="3" customWidth="1"/>
    <col min="6" max="6" width="13.140625" style="3" customWidth="1"/>
    <col min="7" max="7" width="12.7109375" bestFit="1" customWidth="1"/>
    <col min="8" max="8" width="36.85546875" customWidth="1"/>
    <col min="9" max="9" width="12.7109375" bestFit="1" customWidth="1"/>
    <col min="10" max="10" width="11.140625" bestFit="1" customWidth="1"/>
    <col min="11" max="11" width="11.42578125" bestFit="1" customWidth="1"/>
    <col min="12" max="12" width="12.7109375" bestFit="1" customWidth="1"/>
  </cols>
  <sheetData>
    <row r="1" spans="1:12" ht="15.75" x14ac:dyDescent="0.25">
      <c r="A1" s="57"/>
      <c r="B1" s="58" t="s">
        <v>57</v>
      </c>
      <c r="C1" s="59"/>
      <c r="D1" s="60"/>
      <c r="E1" s="59"/>
      <c r="F1" s="59"/>
      <c r="G1" s="74"/>
      <c r="H1" s="75" t="s">
        <v>58</v>
      </c>
      <c r="I1" s="76"/>
      <c r="J1" s="77"/>
      <c r="K1" s="76"/>
      <c r="L1" s="76"/>
    </row>
    <row r="2" spans="1:12" s="1" customFormat="1" ht="15.75" x14ac:dyDescent="0.25">
      <c r="A2" s="57"/>
      <c r="B2" s="57"/>
      <c r="C2" s="58" t="s">
        <v>22</v>
      </c>
      <c r="D2" s="60" t="s">
        <v>21</v>
      </c>
      <c r="E2" s="58" t="s">
        <v>1</v>
      </c>
      <c r="F2" s="58" t="s">
        <v>18</v>
      </c>
      <c r="G2" s="74"/>
      <c r="H2" s="78"/>
      <c r="I2" s="75" t="s">
        <v>22</v>
      </c>
      <c r="J2" s="77" t="s">
        <v>21</v>
      </c>
      <c r="K2" s="75" t="s">
        <v>1</v>
      </c>
      <c r="L2" s="75" t="s">
        <v>18</v>
      </c>
    </row>
    <row r="3" spans="1:12" s="1" customFormat="1" ht="15" x14ac:dyDescent="0.2">
      <c r="A3" s="61" t="s">
        <v>26</v>
      </c>
      <c r="B3" s="57" t="s">
        <v>0</v>
      </c>
      <c r="C3" s="62">
        <f>SUM(Staffing!D11)</f>
        <v>0</v>
      </c>
      <c r="D3" s="63">
        <v>0.34699999999999998</v>
      </c>
      <c r="E3" s="62">
        <f>ROUND(C3*D3,0)</f>
        <v>0</v>
      </c>
      <c r="F3" s="62">
        <f>SUM(C3+E3)</f>
        <v>0</v>
      </c>
      <c r="G3" s="74"/>
      <c r="H3" s="78" t="s">
        <v>0</v>
      </c>
      <c r="I3" s="79">
        <f>SUM(Staffing!I11)</f>
        <v>0</v>
      </c>
      <c r="J3" s="80">
        <v>0.34699999999999998</v>
      </c>
      <c r="K3" s="79">
        <f>ROUND(I3*J3,0)</f>
        <v>0</v>
      </c>
      <c r="L3" s="79">
        <f>SUM(I3+K3)</f>
        <v>0</v>
      </c>
    </row>
    <row r="4" spans="1:12" s="1" customFormat="1" ht="15" x14ac:dyDescent="0.2">
      <c r="A4" s="61" t="s">
        <v>27</v>
      </c>
      <c r="B4" s="57" t="s">
        <v>2</v>
      </c>
      <c r="C4" s="62">
        <f>SUM(Staffing!D18)</f>
        <v>0</v>
      </c>
      <c r="D4" s="63">
        <v>0.34699999999999998</v>
      </c>
      <c r="E4" s="62">
        <f t="shared" ref="E4:E17" si="0">ROUND(C4*D4,0)</f>
        <v>0</v>
      </c>
      <c r="F4" s="62">
        <f t="shared" ref="F4:F20" si="1">SUM(C4+E4)</f>
        <v>0</v>
      </c>
      <c r="G4" s="74"/>
      <c r="H4" s="78" t="s">
        <v>2</v>
      </c>
      <c r="I4" s="79">
        <f>SUM(Staffing!I18)</f>
        <v>0</v>
      </c>
      <c r="J4" s="80">
        <v>0.34699999999999998</v>
      </c>
      <c r="K4" s="79">
        <f t="shared" ref="K4:K17" si="2">ROUND(I4*J4,0)</f>
        <v>0</v>
      </c>
      <c r="L4" s="79">
        <f t="shared" ref="L4:L20" si="3">SUM(I4+K4)</f>
        <v>0</v>
      </c>
    </row>
    <row r="5" spans="1:12" s="1" customFormat="1" ht="15" x14ac:dyDescent="0.2">
      <c r="A5" s="61" t="s">
        <v>44</v>
      </c>
      <c r="B5" s="57" t="s">
        <v>3</v>
      </c>
      <c r="C5" s="62">
        <f>Staffing!D32</f>
        <v>0</v>
      </c>
      <c r="D5" s="63">
        <v>0.34699999999999998</v>
      </c>
      <c r="E5" s="62">
        <f t="shared" si="0"/>
        <v>0</v>
      </c>
      <c r="F5" s="62">
        <f t="shared" si="1"/>
        <v>0</v>
      </c>
      <c r="G5" s="74"/>
      <c r="H5" s="78" t="s">
        <v>3</v>
      </c>
      <c r="I5" s="79">
        <f>Staffing!I32</f>
        <v>0</v>
      </c>
      <c r="J5" s="80">
        <v>0.34699999999999998</v>
      </c>
      <c r="K5" s="79">
        <f t="shared" si="2"/>
        <v>0</v>
      </c>
      <c r="L5" s="79">
        <f t="shared" si="3"/>
        <v>0</v>
      </c>
    </row>
    <row r="6" spans="1:12" s="1" customFormat="1" ht="15.75" x14ac:dyDescent="0.25">
      <c r="A6" s="61" t="s">
        <v>28</v>
      </c>
      <c r="B6" s="57" t="s">
        <v>45</v>
      </c>
      <c r="C6" s="62">
        <f>Staffing!D38</f>
        <v>0</v>
      </c>
      <c r="D6" s="63">
        <v>0.08</v>
      </c>
      <c r="E6" s="62">
        <f t="shared" si="0"/>
        <v>0</v>
      </c>
      <c r="F6" s="62">
        <f>SUM(C6+E6)</f>
        <v>0</v>
      </c>
      <c r="G6" s="74"/>
      <c r="H6" s="78" t="s">
        <v>45</v>
      </c>
      <c r="I6" s="79">
        <f>Staffing!I38</f>
        <v>0</v>
      </c>
      <c r="J6" s="80">
        <v>0.08</v>
      </c>
      <c r="K6" s="79">
        <f t="shared" si="2"/>
        <v>0</v>
      </c>
      <c r="L6" s="79">
        <f>SUM(I6+K6)</f>
        <v>0</v>
      </c>
    </row>
    <row r="7" spans="1:12" s="1" customFormat="1" ht="15" x14ac:dyDescent="0.2">
      <c r="A7" s="61" t="s">
        <v>29</v>
      </c>
      <c r="B7" s="57" t="s">
        <v>43</v>
      </c>
      <c r="C7" s="62">
        <f>Staffing!D26</f>
        <v>0</v>
      </c>
      <c r="D7" s="63">
        <v>0.08</v>
      </c>
      <c r="E7" s="62">
        <f t="shared" si="0"/>
        <v>0</v>
      </c>
      <c r="F7" s="62">
        <f t="shared" si="1"/>
        <v>0</v>
      </c>
      <c r="G7" s="74"/>
      <c r="H7" s="78" t="s">
        <v>43</v>
      </c>
      <c r="I7" s="79">
        <f>Staffing!I26</f>
        <v>0</v>
      </c>
      <c r="J7" s="80">
        <v>0.08</v>
      </c>
      <c r="K7" s="79">
        <f t="shared" si="2"/>
        <v>0</v>
      </c>
      <c r="L7" s="79">
        <f t="shared" si="3"/>
        <v>0</v>
      </c>
    </row>
    <row r="8" spans="1:12" s="1" customFormat="1" ht="15" x14ac:dyDescent="0.2">
      <c r="A8" s="61" t="s">
        <v>30</v>
      </c>
      <c r="B8" s="57" t="s">
        <v>5</v>
      </c>
      <c r="C8" s="62">
        <v>0</v>
      </c>
      <c r="D8" s="63">
        <v>0.34699999999999998</v>
      </c>
      <c r="E8" s="62">
        <f t="shared" si="0"/>
        <v>0</v>
      </c>
      <c r="F8" s="62">
        <f t="shared" si="1"/>
        <v>0</v>
      </c>
      <c r="G8" s="74"/>
      <c r="H8" s="78" t="s">
        <v>5</v>
      </c>
      <c r="I8" s="79">
        <v>0</v>
      </c>
      <c r="J8" s="80">
        <v>0.34699999999999998</v>
      </c>
      <c r="K8" s="79">
        <f t="shared" si="2"/>
        <v>0</v>
      </c>
      <c r="L8" s="79">
        <f t="shared" si="3"/>
        <v>0</v>
      </c>
    </row>
    <row r="9" spans="1:12" s="1" customFormat="1" ht="15" x14ac:dyDescent="0.2">
      <c r="A9" s="61" t="s">
        <v>31</v>
      </c>
      <c r="B9" s="57" t="s">
        <v>6</v>
      </c>
      <c r="C9" s="62">
        <f>Staffing!D45</f>
        <v>0</v>
      </c>
      <c r="D9" s="63">
        <v>0.34699999999999998</v>
      </c>
      <c r="E9" s="62">
        <f t="shared" si="0"/>
        <v>0</v>
      </c>
      <c r="F9" s="62">
        <f t="shared" si="1"/>
        <v>0</v>
      </c>
      <c r="G9" s="74"/>
      <c r="H9" s="78" t="s">
        <v>6</v>
      </c>
      <c r="I9" s="79">
        <f>Staffing!I45</f>
        <v>0</v>
      </c>
      <c r="J9" s="80">
        <v>0.34699999999999998</v>
      </c>
      <c r="K9" s="79">
        <f t="shared" si="2"/>
        <v>0</v>
      </c>
      <c r="L9" s="79">
        <f t="shared" si="3"/>
        <v>0</v>
      </c>
    </row>
    <row r="10" spans="1:12" s="1" customFormat="1" ht="15" x14ac:dyDescent="0.2">
      <c r="A10" s="61" t="s">
        <v>32</v>
      </c>
      <c r="B10" s="57" t="s">
        <v>7</v>
      </c>
      <c r="C10" s="62">
        <f>Staffing!D51</f>
        <v>0</v>
      </c>
      <c r="D10" s="63">
        <v>0.34699999999999998</v>
      </c>
      <c r="E10" s="62">
        <f t="shared" si="0"/>
        <v>0</v>
      </c>
      <c r="F10" s="62">
        <f t="shared" si="1"/>
        <v>0</v>
      </c>
      <c r="G10" s="74"/>
      <c r="H10" s="78" t="s">
        <v>7</v>
      </c>
      <c r="I10" s="79">
        <f>Staffing!I51</f>
        <v>0</v>
      </c>
      <c r="J10" s="80">
        <v>0.34699999999999998</v>
      </c>
      <c r="K10" s="79">
        <f t="shared" si="2"/>
        <v>0</v>
      </c>
      <c r="L10" s="79">
        <f t="shared" si="3"/>
        <v>0</v>
      </c>
    </row>
    <row r="11" spans="1:12" s="1" customFormat="1" ht="15" x14ac:dyDescent="0.2">
      <c r="A11" s="61" t="s">
        <v>33</v>
      </c>
      <c r="B11" s="57" t="s">
        <v>8</v>
      </c>
      <c r="C11" s="62">
        <f>Staffing!D57</f>
        <v>0</v>
      </c>
      <c r="D11" s="63">
        <v>0.08</v>
      </c>
      <c r="E11" s="62">
        <f t="shared" si="0"/>
        <v>0</v>
      </c>
      <c r="F11" s="62">
        <f t="shared" si="1"/>
        <v>0</v>
      </c>
      <c r="G11" s="74"/>
      <c r="H11" s="78" t="s">
        <v>8</v>
      </c>
      <c r="I11" s="79">
        <f>Staffing!I57</f>
        <v>0</v>
      </c>
      <c r="J11" s="80">
        <v>0.08</v>
      </c>
      <c r="K11" s="79">
        <f t="shared" si="2"/>
        <v>0</v>
      </c>
      <c r="L11" s="79">
        <f t="shared" si="3"/>
        <v>0</v>
      </c>
    </row>
    <row r="12" spans="1:12" s="1" customFormat="1" ht="15" x14ac:dyDescent="0.2">
      <c r="A12" s="61" t="s">
        <v>34</v>
      </c>
      <c r="B12" s="57" t="s">
        <v>49</v>
      </c>
      <c r="C12" s="62">
        <f>Staffing!D63</f>
        <v>0</v>
      </c>
      <c r="D12" s="63">
        <v>3.5000000000000003E-2</v>
      </c>
      <c r="E12" s="62">
        <f t="shared" si="0"/>
        <v>0</v>
      </c>
      <c r="F12" s="62">
        <f t="shared" si="1"/>
        <v>0</v>
      </c>
      <c r="G12" s="74"/>
      <c r="H12" s="78" t="s">
        <v>49</v>
      </c>
      <c r="I12" s="79">
        <f>Staffing!I63</f>
        <v>0</v>
      </c>
      <c r="J12" s="80">
        <v>3.5000000000000003E-2</v>
      </c>
      <c r="K12" s="79">
        <f t="shared" si="2"/>
        <v>0</v>
      </c>
      <c r="L12" s="79">
        <f t="shared" si="3"/>
        <v>0</v>
      </c>
    </row>
    <row r="13" spans="1:12" s="1" customFormat="1" ht="15" x14ac:dyDescent="0.2">
      <c r="A13" s="61" t="s">
        <v>35</v>
      </c>
      <c r="B13" s="57" t="s">
        <v>10</v>
      </c>
      <c r="C13" s="62">
        <f>Staffing!D78</f>
        <v>0</v>
      </c>
      <c r="D13" s="63">
        <v>0.58399999999999996</v>
      </c>
      <c r="E13" s="62">
        <f t="shared" si="0"/>
        <v>0</v>
      </c>
      <c r="F13" s="62">
        <f t="shared" si="1"/>
        <v>0</v>
      </c>
      <c r="G13" s="74"/>
      <c r="H13" s="78" t="s">
        <v>10</v>
      </c>
      <c r="I13" s="79">
        <f>Staffing!I78</f>
        <v>0</v>
      </c>
      <c r="J13" s="80">
        <v>0.58399999999999996</v>
      </c>
      <c r="K13" s="79">
        <f t="shared" si="2"/>
        <v>0</v>
      </c>
      <c r="L13" s="79">
        <f t="shared" si="3"/>
        <v>0</v>
      </c>
    </row>
    <row r="14" spans="1:12" s="1" customFormat="1" ht="15" x14ac:dyDescent="0.2">
      <c r="A14" s="61" t="s">
        <v>36</v>
      </c>
      <c r="B14" s="57" t="s">
        <v>11</v>
      </c>
      <c r="C14" s="62">
        <f>Staffing!D85</f>
        <v>0</v>
      </c>
      <c r="D14" s="63">
        <v>0.58399999999999996</v>
      </c>
      <c r="E14" s="62">
        <f t="shared" si="0"/>
        <v>0</v>
      </c>
      <c r="F14" s="62">
        <f t="shared" si="1"/>
        <v>0</v>
      </c>
      <c r="G14" s="74"/>
      <c r="H14" s="78" t="s">
        <v>11</v>
      </c>
      <c r="I14" s="79">
        <f>Staffing!I85</f>
        <v>0</v>
      </c>
      <c r="J14" s="80">
        <v>0.58399999999999996</v>
      </c>
      <c r="K14" s="79">
        <f t="shared" si="2"/>
        <v>0</v>
      </c>
      <c r="L14" s="79">
        <f t="shared" si="3"/>
        <v>0</v>
      </c>
    </row>
    <row r="15" spans="1:12" s="1" customFormat="1" ht="15" x14ac:dyDescent="0.2">
      <c r="A15" s="61" t="s">
        <v>37</v>
      </c>
      <c r="B15" s="57" t="s">
        <v>12</v>
      </c>
      <c r="C15" s="62">
        <f>Staffing!D94</f>
        <v>0</v>
      </c>
      <c r="D15" s="63">
        <v>0.08</v>
      </c>
      <c r="E15" s="62">
        <f t="shared" si="0"/>
        <v>0</v>
      </c>
      <c r="F15" s="62">
        <f t="shared" si="1"/>
        <v>0</v>
      </c>
      <c r="G15" s="74"/>
      <c r="H15" s="78" t="s">
        <v>12</v>
      </c>
      <c r="I15" s="79">
        <f>Staffing!I94</f>
        <v>0</v>
      </c>
      <c r="J15" s="80">
        <v>0.08</v>
      </c>
      <c r="K15" s="79">
        <f t="shared" si="2"/>
        <v>0</v>
      </c>
      <c r="L15" s="79">
        <f t="shared" si="3"/>
        <v>0</v>
      </c>
    </row>
    <row r="16" spans="1:12" s="1" customFormat="1" ht="15" x14ac:dyDescent="0.2">
      <c r="A16" s="61" t="s">
        <v>38</v>
      </c>
      <c r="B16" s="57" t="s">
        <v>13</v>
      </c>
      <c r="C16" s="62">
        <f>Staffing!D102</f>
        <v>0</v>
      </c>
      <c r="D16" s="63">
        <v>0</v>
      </c>
      <c r="E16" s="62">
        <f t="shared" si="0"/>
        <v>0</v>
      </c>
      <c r="F16" s="62">
        <f t="shared" si="1"/>
        <v>0</v>
      </c>
      <c r="G16" s="74"/>
      <c r="H16" s="78" t="s">
        <v>13</v>
      </c>
      <c r="I16" s="79">
        <f>Staffing!I102</f>
        <v>0</v>
      </c>
      <c r="J16" s="80">
        <v>0</v>
      </c>
      <c r="K16" s="79">
        <f t="shared" si="2"/>
        <v>0</v>
      </c>
      <c r="L16" s="79">
        <f t="shared" si="3"/>
        <v>0</v>
      </c>
    </row>
    <row r="17" spans="1:12" s="1" customFormat="1" ht="15" x14ac:dyDescent="0.2">
      <c r="A17" s="61" t="s">
        <v>39</v>
      </c>
      <c r="B17" s="57" t="s">
        <v>23</v>
      </c>
      <c r="C17" s="62">
        <f>Staffing!D69</f>
        <v>0</v>
      </c>
      <c r="D17" s="63">
        <v>0</v>
      </c>
      <c r="E17" s="62">
        <f t="shared" si="0"/>
        <v>0</v>
      </c>
      <c r="F17" s="62">
        <f t="shared" si="1"/>
        <v>0</v>
      </c>
      <c r="G17" s="74"/>
      <c r="H17" s="78" t="s">
        <v>23</v>
      </c>
      <c r="I17" s="79">
        <f>Staffing!I69</f>
        <v>0</v>
      </c>
      <c r="J17" s="80">
        <v>0</v>
      </c>
      <c r="K17" s="79">
        <f t="shared" si="2"/>
        <v>0</v>
      </c>
      <c r="L17" s="79">
        <f t="shared" si="3"/>
        <v>0</v>
      </c>
    </row>
    <row r="18" spans="1:12" s="1" customFormat="1" ht="15" x14ac:dyDescent="0.2">
      <c r="A18" s="61" t="s">
        <v>40</v>
      </c>
      <c r="B18" s="57" t="s">
        <v>14</v>
      </c>
      <c r="C18" s="62">
        <f>SUM('Travel &amp; Supplies'!D11)</f>
        <v>0</v>
      </c>
      <c r="D18" s="63"/>
      <c r="E18" s="62"/>
      <c r="F18" s="62">
        <f t="shared" si="1"/>
        <v>0</v>
      </c>
      <c r="G18" s="81"/>
      <c r="H18" s="78" t="s">
        <v>14</v>
      </c>
      <c r="I18" s="79">
        <f>SUM('Travel &amp; Supplies'!G11)</f>
        <v>0</v>
      </c>
      <c r="J18" s="80"/>
      <c r="K18" s="82"/>
      <c r="L18" s="79">
        <f t="shared" si="3"/>
        <v>0</v>
      </c>
    </row>
    <row r="19" spans="1:12" s="1" customFormat="1" ht="15" x14ac:dyDescent="0.2">
      <c r="A19" s="61" t="s">
        <v>41</v>
      </c>
      <c r="B19" s="57" t="s">
        <v>16</v>
      </c>
      <c r="C19" s="62">
        <f>'Travel &amp; Supplies'!D23</f>
        <v>0</v>
      </c>
      <c r="D19" s="63"/>
      <c r="E19" s="62"/>
      <c r="F19" s="62">
        <f t="shared" si="1"/>
        <v>0</v>
      </c>
      <c r="G19" s="81"/>
      <c r="H19" s="78" t="s">
        <v>16</v>
      </c>
      <c r="I19" s="79">
        <f>'Travel &amp; Supplies'!G23</f>
        <v>0</v>
      </c>
      <c r="J19" s="80"/>
      <c r="K19" s="82"/>
      <c r="L19" s="79">
        <f t="shared" si="3"/>
        <v>0</v>
      </c>
    </row>
    <row r="20" spans="1:12" s="1" customFormat="1" ht="15" x14ac:dyDescent="0.2">
      <c r="A20" s="61" t="s">
        <v>42</v>
      </c>
      <c r="B20" s="57" t="s">
        <v>15</v>
      </c>
      <c r="C20" s="62">
        <f>SUM('Travel &amp; Supplies'!D31)</f>
        <v>0</v>
      </c>
      <c r="D20" s="63"/>
      <c r="E20" s="62"/>
      <c r="F20" s="62">
        <f t="shared" si="1"/>
        <v>0</v>
      </c>
      <c r="G20" s="81"/>
      <c r="H20" s="78" t="s">
        <v>15</v>
      </c>
      <c r="I20" s="79">
        <f>SUM('Travel &amp; Supplies'!G31)</f>
        <v>0</v>
      </c>
      <c r="J20" s="80"/>
      <c r="K20" s="82"/>
      <c r="L20" s="79">
        <f t="shared" si="3"/>
        <v>0</v>
      </c>
    </row>
    <row r="21" spans="1:12" s="1" customFormat="1" ht="15" x14ac:dyDescent="0.2">
      <c r="A21" s="57"/>
      <c r="B21" s="57" t="s">
        <v>17</v>
      </c>
      <c r="C21" s="62"/>
      <c r="D21" s="63"/>
      <c r="E21" s="62"/>
      <c r="F21" s="62"/>
      <c r="G21" s="74"/>
      <c r="H21" s="78" t="s">
        <v>17</v>
      </c>
      <c r="I21" s="79"/>
      <c r="J21" s="80"/>
      <c r="K21" s="82"/>
      <c r="L21" s="82"/>
    </row>
    <row r="22" spans="1:12" s="1" customFormat="1" ht="15" x14ac:dyDescent="0.2">
      <c r="A22" s="57"/>
      <c r="B22" s="57"/>
      <c r="C22" s="64"/>
      <c r="D22" s="65"/>
      <c r="E22" s="62"/>
      <c r="F22" s="66"/>
      <c r="G22" s="74"/>
      <c r="H22" s="78"/>
      <c r="I22" s="83"/>
      <c r="J22" s="84"/>
      <c r="K22" s="82"/>
      <c r="L22" s="85"/>
    </row>
    <row r="23" spans="1:12" s="1" customFormat="1" ht="15.75" thickBot="1" x14ac:dyDescent="0.25">
      <c r="A23" s="57"/>
      <c r="B23" s="57" t="s">
        <v>18</v>
      </c>
      <c r="C23" s="64"/>
      <c r="D23" s="65"/>
      <c r="E23" s="57"/>
      <c r="F23" s="67">
        <f>SUM(F3:F22)</f>
        <v>0</v>
      </c>
      <c r="G23" s="74"/>
      <c r="H23" s="78" t="s">
        <v>18</v>
      </c>
      <c r="I23" s="86"/>
      <c r="J23" s="84"/>
      <c r="K23" s="78"/>
      <c r="L23" s="87">
        <f>SUM(L3:L22)</f>
        <v>0</v>
      </c>
    </row>
    <row r="24" spans="1:12" s="1" customFormat="1" ht="16.5" thickBot="1" x14ac:dyDescent="0.3">
      <c r="A24" s="57">
        <v>950</v>
      </c>
      <c r="B24" s="57" t="s">
        <v>19</v>
      </c>
      <c r="C24" s="68">
        <v>0.15</v>
      </c>
      <c r="D24" s="63"/>
      <c r="E24" s="57"/>
      <c r="F24" s="67">
        <f>ROUND(F23*C24,0)</f>
        <v>0</v>
      </c>
      <c r="G24" s="8"/>
      <c r="H24" s="78" t="s">
        <v>19</v>
      </c>
      <c r="I24" s="88">
        <v>0.34699999999999998</v>
      </c>
      <c r="J24" s="80"/>
      <c r="K24" s="78"/>
      <c r="L24" s="89">
        <f>ROUND(L23*I24,0)</f>
        <v>0</v>
      </c>
    </row>
    <row r="25" spans="1:12" s="1" customFormat="1" ht="15" x14ac:dyDescent="0.2">
      <c r="A25" s="57"/>
      <c r="B25" s="57"/>
      <c r="C25" s="57"/>
      <c r="D25" s="65"/>
      <c r="E25" s="57"/>
      <c r="F25" s="67"/>
      <c r="G25" s="8"/>
      <c r="H25" s="78"/>
      <c r="I25" s="78"/>
      <c r="J25" s="84"/>
      <c r="K25" s="78"/>
      <c r="L25" s="90">
        <f>F32</f>
        <v>0</v>
      </c>
    </row>
    <row r="26" spans="1:12" s="1" customFormat="1" ht="15.75" x14ac:dyDescent="0.25">
      <c r="A26" s="57"/>
      <c r="B26" s="69" t="s">
        <v>20</v>
      </c>
      <c r="C26" s="57"/>
      <c r="D26" s="65"/>
      <c r="E26" s="57"/>
      <c r="F26" s="70">
        <f>SUM(F23:F25)</f>
        <v>0</v>
      </c>
      <c r="G26" s="74"/>
      <c r="H26" s="91" t="s">
        <v>20</v>
      </c>
      <c r="I26" s="78"/>
      <c r="J26" s="84"/>
      <c r="K26" s="78"/>
      <c r="L26" s="92">
        <f>SUM(L23:L25)</f>
        <v>0</v>
      </c>
    </row>
    <row r="27" spans="1:12" ht="15" x14ac:dyDescent="0.2">
      <c r="A27" s="57">
        <v>146900</v>
      </c>
      <c r="B27" s="57" t="s">
        <v>46</v>
      </c>
      <c r="C27" s="57">
        <f>'Travel &amp; Supplies'!D36</f>
        <v>0</v>
      </c>
      <c r="D27" s="65"/>
      <c r="E27" s="57"/>
      <c r="F27" s="57">
        <f>SUM('Travel &amp; Supplies'!D36)</f>
        <v>0</v>
      </c>
      <c r="G27" s="74"/>
      <c r="H27" s="78" t="s">
        <v>46</v>
      </c>
      <c r="I27" s="78">
        <v>0</v>
      </c>
      <c r="J27" s="84"/>
      <c r="K27" s="78"/>
      <c r="L27" s="93">
        <f>SUM('Travel &amp; Supplies'!H36)</f>
        <v>0</v>
      </c>
    </row>
    <row r="28" spans="1:12" ht="15.75" x14ac:dyDescent="0.25">
      <c r="A28" s="57"/>
      <c r="B28" s="71" t="s">
        <v>47</v>
      </c>
      <c r="C28" s="57"/>
      <c r="D28" s="65"/>
      <c r="E28" s="57"/>
      <c r="F28" s="72">
        <f>SUM(F26:F27)</f>
        <v>0</v>
      </c>
      <c r="G28" s="74"/>
      <c r="H28" s="94" t="s">
        <v>47</v>
      </c>
      <c r="I28" s="78"/>
      <c r="J28" s="84"/>
      <c r="K28" s="78"/>
      <c r="L28" s="95">
        <f>SUM(L26:L27)</f>
        <v>0</v>
      </c>
    </row>
    <row r="29" spans="1:12" ht="15" x14ac:dyDescent="0.2">
      <c r="A29" s="57"/>
      <c r="B29" s="57"/>
      <c r="C29" s="57"/>
      <c r="D29" s="65"/>
      <c r="E29" s="57"/>
      <c r="F29" s="57"/>
      <c r="G29" s="74"/>
      <c r="H29" s="78"/>
      <c r="I29" s="78"/>
      <c r="J29" s="84"/>
      <c r="K29" s="78"/>
      <c r="L29" s="78"/>
    </row>
    <row r="30" spans="1:12" ht="15.75" thickBot="1" x14ac:dyDescent="0.25">
      <c r="A30" s="57"/>
      <c r="B30" s="57"/>
      <c r="C30" s="57"/>
      <c r="D30" s="65"/>
      <c r="E30" s="57"/>
      <c r="F30" s="57"/>
      <c r="G30" s="74"/>
      <c r="H30" s="78"/>
      <c r="I30" s="78"/>
      <c r="J30" s="84"/>
      <c r="K30" s="78"/>
      <c r="L30" s="78"/>
    </row>
    <row r="31" spans="1:12" ht="16.5" thickBot="1" x14ac:dyDescent="0.3">
      <c r="A31" s="57"/>
      <c r="B31" s="57" t="s">
        <v>52</v>
      </c>
      <c r="C31" s="68">
        <v>0.34699999999999998</v>
      </c>
      <c r="D31" s="65"/>
      <c r="E31" s="57"/>
      <c r="F31" s="73">
        <f>ROUND(F23*C31,0)</f>
        <v>0</v>
      </c>
      <c r="G31" s="74"/>
      <c r="H31" s="78"/>
      <c r="I31" s="78"/>
      <c r="J31" s="84"/>
      <c r="K31" s="78"/>
      <c r="L31" s="78"/>
    </row>
    <row r="32" spans="1:12" ht="15" x14ac:dyDescent="0.2">
      <c r="A32" s="57"/>
      <c r="B32" s="57" t="s">
        <v>53</v>
      </c>
      <c r="C32" s="57"/>
      <c r="D32" s="65"/>
      <c r="E32" s="57"/>
      <c r="F32" s="73">
        <f>F31-F24</f>
        <v>0</v>
      </c>
      <c r="G32" s="74"/>
      <c r="H32" s="78"/>
      <c r="I32" s="78"/>
      <c r="J32" s="84"/>
      <c r="K32" s="78"/>
      <c r="L32" s="78"/>
    </row>
    <row r="33" spans="1:12" ht="15" x14ac:dyDescent="0.2">
      <c r="A33" s="4"/>
      <c r="B33" s="4"/>
      <c r="C33" s="4"/>
      <c r="D33" s="5"/>
      <c r="E33" s="4"/>
      <c r="F33" s="4"/>
      <c r="G33" s="5"/>
      <c r="H33" s="6"/>
      <c r="I33" s="6"/>
      <c r="J33" s="7"/>
      <c r="K33" s="6"/>
      <c r="L33" s="6"/>
    </row>
    <row r="34" spans="1:12" ht="15" x14ac:dyDescent="0.2">
      <c r="A34" s="4"/>
      <c r="B34" s="4"/>
      <c r="C34" s="4"/>
      <c r="D34" s="5"/>
      <c r="E34" s="4"/>
      <c r="F34" s="4"/>
      <c r="G34" s="5"/>
      <c r="H34" s="6"/>
      <c r="I34" s="6"/>
      <c r="J34" s="7"/>
      <c r="K34" s="6"/>
      <c r="L34" s="6"/>
    </row>
    <row r="35" spans="1:12" ht="15" x14ac:dyDescent="0.2">
      <c r="A35" s="4"/>
      <c r="B35" s="4"/>
      <c r="C35" s="4"/>
      <c r="D35" s="5"/>
      <c r="E35" s="4"/>
      <c r="F35" s="4"/>
      <c r="G35" s="5"/>
      <c r="H35" s="6"/>
      <c r="I35" s="6"/>
      <c r="J35" s="7"/>
      <c r="K35" s="6"/>
      <c r="L35" s="6"/>
    </row>
    <row r="36" spans="1:12" ht="15" x14ac:dyDescent="0.2">
      <c r="A36" s="4"/>
      <c r="B36" s="4"/>
      <c r="C36" s="4"/>
      <c r="D36" s="5"/>
      <c r="E36" s="4"/>
      <c r="F36" s="4"/>
      <c r="G36" s="5"/>
      <c r="H36" s="6"/>
      <c r="I36" s="6"/>
      <c r="J36" s="7"/>
      <c r="K36" s="6"/>
      <c r="L36" s="6"/>
    </row>
    <row r="37" spans="1:12" ht="15" x14ac:dyDescent="0.2">
      <c r="A37" s="4"/>
      <c r="B37" s="4"/>
      <c r="C37" s="4"/>
      <c r="D37" s="5"/>
      <c r="E37" s="4"/>
      <c r="F37" s="4"/>
      <c r="G37" s="5"/>
      <c r="H37" s="6"/>
      <c r="I37" s="6"/>
      <c r="J37" s="7"/>
      <c r="K37" s="6"/>
      <c r="L37" s="6"/>
    </row>
    <row r="38" spans="1:12" ht="15" x14ac:dyDescent="0.2">
      <c r="A38" s="4"/>
      <c r="B38" s="4"/>
      <c r="C38" s="4"/>
      <c r="D38" s="5"/>
      <c r="E38" s="4"/>
      <c r="F38" s="4"/>
      <c r="G38" s="5"/>
      <c r="H38" s="6"/>
      <c r="I38" s="6"/>
      <c r="J38" s="7"/>
      <c r="K38" s="6"/>
      <c r="L38" s="6"/>
    </row>
  </sheetData>
  <protectedRanges>
    <protectedRange password="C734" sqref="A3:F3 D8:D10 A4:D6 F4:F6 E4:E17 I3:I6 K3:K17 L3:L6" name="Range1"/>
    <protectedRange password="C734" sqref="A11:D14 A10:C10 F10:F14 I10:I14 L10:L14" name="Range2"/>
    <protectedRange password="C734" sqref="L23:L24 F3:F28 L3:L20 L26:L28" name="Range3"/>
  </protectedRanges>
  <phoneticPr fontId="0" type="noConversion"/>
  <pageMargins left="0.75" right="0.75" top="1" bottom="1" header="0.5" footer="0.5"/>
  <pageSetup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opLeftCell="A19" workbookViewId="0">
      <selection activeCell="C4" sqref="C4"/>
    </sheetView>
  </sheetViews>
  <sheetFormatPr defaultRowHeight="12.75" x14ac:dyDescent="0.2"/>
  <cols>
    <col min="1" max="1" width="33" customWidth="1"/>
    <col min="2" max="2" width="6.7109375" customWidth="1"/>
    <col min="3" max="3" width="25" customWidth="1"/>
    <col min="4" max="4" width="17.28515625" customWidth="1"/>
    <col min="7" max="7" width="4.7109375" bestFit="1" customWidth="1"/>
    <col min="8" max="8" width="23.5703125" bestFit="1" customWidth="1"/>
    <col min="9" max="9" width="10.140625" bestFit="1" customWidth="1"/>
    <col min="10" max="10" width="12.5703125" bestFit="1" customWidth="1"/>
  </cols>
  <sheetData>
    <row r="1" spans="1:10" s="98" customFormat="1" ht="16.5" thickBot="1" x14ac:dyDescent="0.3">
      <c r="A1" s="102" t="s">
        <v>56</v>
      </c>
      <c r="B1" s="99"/>
      <c r="C1" s="99" t="s">
        <v>60</v>
      </c>
      <c r="D1" s="99"/>
      <c r="E1" s="99"/>
      <c r="F1" s="100"/>
      <c r="G1" s="100"/>
      <c r="H1" s="100" t="s">
        <v>59</v>
      </c>
      <c r="I1" s="100"/>
      <c r="J1" s="100"/>
    </row>
    <row r="2" spans="1:10" ht="13.5" thickBot="1" x14ac:dyDescent="0.25">
      <c r="A2" s="101"/>
      <c r="B2" s="9">
        <v>202</v>
      </c>
      <c r="C2" s="10" t="s">
        <v>0</v>
      </c>
      <c r="D2" s="11"/>
      <c r="E2" s="12"/>
      <c r="F2" s="25"/>
      <c r="G2" s="27">
        <v>202</v>
      </c>
      <c r="H2" s="28" t="s">
        <v>0</v>
      </c>
      <c r="I2" s="29"/>
      <c r="J2" s="29"/>
    </row>
    <row r="3" spans="1:10" ht="25.5" x14ac:dyDescent="0.2">
      <c r="A3" s="101"/>
      <c r="B3" s="13" t="s">
        <v>54</v>
      </c>
      <c r="C3" s="13"/>
      <c r="D3" s="11"/>
      <c r="E3" s="24" t="s">
        <v>55</v>
      </c>
      <c r="F3" s="25"/>
      <c r="G3" s="30" t="s">
        <v>54</v>
      </c>
      <c r="H3" s="30"/>
      <c r="I3" s="31"/>
      <c r="J3" s="31" t="s">
        <v>55</v>
      </c>
    </row>
    <row r="4" spans="1:10" ht="15" x14ac:dyDescent="0.25">
      <c r="A4" s="101"/>
      <c r="B4" s="15">
        <v>0</v>
      </c>
      <c r="C4" s="96"/>
      <c r="D4" s="11">
        <f>ROUND(B4*E4,0)</f>
        <v>0</v>
      </c>
      <c r="E4" s="16">
        <v>0</v>
      </c>
      <c r="F4" s="25"/>
      <c r="G4" s="32">
        <v>0</v>
      </c>
      <c r="H4" s="33"/>
      <c r="I4" s="31">
        <f>ROUND(G4*J4,0)</f>
        <v>0</v>
      </c>
      <c r="J4" s="31">
        <v>0</v>
      </c>
    </row>
    <row r="5" spans="1:10" ht="15" x14ac:dyDescent="0.25">
      <c r="A5" s="101"/>
      <c r="B5" s="15">
        <v>0</v>
      </c>
      <c r="C5" s="14"/>
      <c r="D5" s="11">
        <f>ROUND(B5*E5,0)</f>
        <v>0</v>
      </c>
      <c r="E5" s="16">
        <v>0</v>
      </c>
      <c r="F5" s="25"/>
      <c r="G5" s="32">
        <v>0</v>
      </c>
      <c r="H5" s="34"/>
      <c r="I5" s="31">
        <f>ROUND(G5*J5,0)</f>
        <v>0</v>
      </c>
      <c r="J5" s="31">
        <v>0</v>
      </c>
    </row>
    <row r="6" spans="1:10" ht="15" x14ac:dyDescent="0.25">
      <c r="A6" s="101"/>
      <c r="B6" s="15">
        <v>0</v>
      </c>
      <c r="C6" s="12"/>
      <c r="D6" s="11">
        <f>ROUND(B6*E6,0)</f>
        <v>0</v>
      </c>
      <c r="E6" s="16">
        <v>0</v>
      </c>
      <c r="F6" s="25"/>
      <c r="G6" s="32">
        <v>0</v>
      </c>
      <c r="H6" s="33"/>
      <c r="I6" s="31">
        <f>ROUND(G6*J6,0)</f>
        <v>0</v>
      </c>
      <c r="J6" s="31">
        <v>0</v>
      </c>
    </row>
    <row r="7" spans="1:10" x14ac:dyDescent="0.2">
      <c r="A7" s="101"/>
      <c r="B7" s="12"/>
      <c r="C7" s="12"/>
      <c r="D7" s="11"/>
      <c r="E7" s="12"/>
      <c r="F7" s="25"/>
      <c r="G7" s="33"/>
      <c r="H7" s="33"/>
      <c r="I7" s="29"/>
      <c r="J7" s="29"/>
    </row>
    <row r="8" spans="1:10" x14ac:dyDescent="0.2">
      <c r="A8" s="101"/>
      <c r="B8" s="12"/>
      <c r="C8" s="12"/>
      <c r="D8" s="11"/>
      <c r="E8" s="12"/>
      <c r="F8" s="25"/>
      <c r="G8" s="33"/>
      <c r="H8" s="33"/>
      <c r="I8" s="29"/>
      <c r="J8" s="29"/>
    </row>
    <row r="9" spans="1:10" x14ac:dyDescent="0.2">
      <c r="A9" s="101"/>
      <c r="B9" s="12"/>
      <c r="C9" s="12"/>
      <c r="D9" s="11"/>
      <c r="E9" s="12"/>
      <c r="F9" s="25"/>
      <c r="G9" s="33"/>
      <c r="H9" s="33"/>
      <c r="I9" s="29"/>
      <c r="J9" s="29"/>
    </row>
    <row r="10" spans="1:10" ht="13.5" thickBot="1" x14ac:dyDescent="0.25">
      <c r="A10" s="101"/>
      <c r="B10" s="12"/>
      <c r="C10" s="12"/>
      <c r="D10" s="17"/>
      <c r="E10" s="12"/>
      <c r="F10" s="25"/>
      <c r="G10" s="33"/>
      <c r="H10" s="33"/>
      <c r="I10" s="35"/>
      <c r="J10" s="35"/>
    </row>
    <row r="11" spans="1:10" x14ac:dyDescent="0.2">
      <c r="A11" s="101"/>
      <c r="B11" s="12"/>
      <c r="C11" s="18" t="s">
        <v>18</v>
      </c>
      <c r="D11" s="19">
        <f>SUM(D4:D10)</f>
        <v>0</v>
      </c>
      <c r="E11" s="12"/>
      <c r="F11" s="25"/>
      <c r="G11" s="33"/>
      <c r="H11" s="36" t="s">
        <v>18</v>
      </c>
      <c r="I11" s="37">
        <f>SUM(I4:I10)</f>
        <v>0</v>
      </c>
      <c r="J11" s="37"/>
    </row>
    <row r="12" spans="1:10" ht="13.5" thickBot="1" x14ac:dyDescent="0.25">
      <c r="A12" s="101"/>
      <c r="B12" s="12"/>
      <c r="C12" s="12"/>
      <c r="D12" s="11"/>
      <c r="E12" s="12"/>
      <c r="F12" s="25"/>
      <c r="G12" s="33"/>
      <c r="H12" s="33"/>
      <c r="I12" s="29"/>
      <c r="J12" s="29"/>
    </row>
    <row r="13" spans="1:10" ht="13.5" thickBot="1" x14ac:dyDescent="0.25">
      <c r="A13" s="101"/>
      <c r="B13" s="9">
        <v>203</v>
      </c>
      <c r="C13" s="10" t="s">
        <v>2</v>
      </c>
      <c r="D13" s="11"/>
      <c r="E13" s="12"/>
      <c r="F13" s="25"/>
      <c r="G13" s="27">
        <v>203</v>
      </c>
      <c r="H13" s="28" t="s">
        <v>2</v>
      </c>
      <c r="I13" s="29"/>
      <c r="J13" s="29"/>
    </row>
    <row r="14" spans="1:10" x14ac:dyDescent="0.2">
      <c r="A14" s="101"/>
      <c r="B14" s="12"/>
      <c r="C14" s="12"/>
      <c r="D14" s="11"/>
      <c r="E14" s="12"/>
      <c r="F14" s="25"/>
      <c r="G14" s="33"/>
      <c r="H14" s="33"/>
      <c r="I14" s="29"/>
      <c r="J14" s="29"/>
    </row>
    <row r="15" spans="1:10" x14ac:dyDescent="0.2">
      <c r="A15" s="101"/>
      <c r="B15" s="12"/>
      <c r="C15" s="12"/>
      <c r="D15" s="11"/>
      <c r="E15" s="12"/>
      <c r="F15" s="25"/>
      <c r="G15" s="33"/>
      <c r="H15" s="33"/>
      <c r="I15" s="29"/>
      <c r="J15" s="29"/>
    </row>
    <row r="16" spans="1:10" x14ac:dyDescent="0.2">
      <c r="A16" s="101"/>
      <c r="B16" s="12"/>
      <c r="C16" s="12"/>
      <c r="D16" s="20"/>
      <c r="E16" s="12"/>
      <c r="F16" s="25"/>
      <c r="G16" s="33"/>
      <c r="H16" s="33"/>
      <c r="I16" s="38"/>
      <c r="J16" s="38"/>
    </row>
    <row r="17" spans="1:10" ht="13.5" thickBot="1" x14ac:dyDescent="0.25">
      <c r="A17" s="101"/>
      <c r="B17" s="12"/>
      <c r="C17" s="12"/>
      <c r="D17" s="17"/>
      <c r="E17" s="12"/>
      <c r="F17" s="25"/>
      <c r="G17" s="33"/>
      <c r="H17" s="33"/>
      <c r="I17" s="35"/>
      <c r="J17" s="35"/>
    </row>
    <row r="18" spans="1:10" x14ac:dyDescent="0.2">
      <c r="A18" s="101"/>
      <c r="B18" s="12"/>
      <c r="C18" s="18" t="s">
        <v>18</v>
      </c>
      <c r="D18" s="19">
        <f>SUM(D13:D17)</f>
        <v>0</v>
      </c>
      <c r="E18" s="12"/>
      <c r="F18" s="25"/>
      <c r="G18" s="33"/>
      <c r="H18" s="36" t="s">
        <v>18</v>
      </c>
      <c r="I18" s="37">
        <f>SUM(I13:I17)</f>
        <v>0</v>
      </c>
      <c r="J18" s="37"/>
    </row>
    <row r="19" spans="1:10" ht="13.5" thickBot="1" x14ac:dyDescent="0.25">
      <c r="A19" s="101"/>
      <c r="B19" s="12"/>
      <c r="C19" s="12"/>
      <c r="D19" s="11"/>
      <c r="E19" s="12"/>
      <c r="F19" s="25"/>
      <c r="G19" s="33"/>
      <c r="H19" s="33"/>
      <c r="I19" s="29"/>
      <c r="J19" s="29"/>
    </row>
    <row r="20" spans="1:10" ht="13.5" thickBot="1" x14ac:dyDescent="0.25">
      <c r="A20" s="101"/>
      <c r="B20" s="9">
        <v>205</v>
      </c>
      <c r="C20" s="10" t="s">
        <v>4</v>
      </c>
      <c r="D20" s="11"/>
      <c r="E20" s="12"/>
      <c r="F20" s="25"/>
      <c r="G20" s="27">
        <v>205</v>
      </c>
      <c r="H20" s="28" t="s">
        <v>4</v>
      </c>
      <c r="I20" s="29"/>
      <c r="J20" s="29"/>
    </row>
    <row r="21" spans="1:10" x14ac:dyDescent="0.2">
      <c r="A21" s="101"/>
      <c r="B21" s="12"/>
      <c r="C21" s="12"/>
      <c r="D21" s="11"/>
      <c r="E21" s="12"/>
      <c r="F21" s="25"/>
      <c r="G21" s="33"/>
      <c r="H21" s="33"/>
      <c r="I21" s="29"/>
      <c r="J21" s="29"/>
    </row>
    <row r="22" spans="1:10" x14ac:dyDescent="0.2">
      <c r="A22" s="101"/>
      <c r="B22" s="12"/>
      <c r="C22" s="14"/>
      <c r="D22" s="11"/>
      <c r="E22" s="12"/>
      <c r="F22" s="25"/>
      <c r="G22" s="33"/>
      <c r="H22" s="34"/>
      <c r="I22" s="29"/>
      <c r="J22" s="29"/>
    </row>
    <row r="23" spans="1:10" x14ac:dyDescent="0.2">
      <c r="A23" s="101"/>
      <c r="B23" s="12"/>
      <c r="C23" s="21"/>
      <c r="D23" s="11"/>
      <c r="E23" s="12"/>
      <c r="F23" s="25"/>
      <c r="G23" s="33"/>
      <c r="H23" s="39"/>
      <c r="I23" s="29"/>
      <c r="J23" s="29"/>
    </row>
    <row r="24" spans="1:10" x14ac:dyDescent="0.2">
      <c r="A24" s="101"/>
      <c r="B24" s="12"/>
      <c r="C24" s="21"/>
      <c r="D24" s="11"/>
      <c r="E24" s="12"/>
      <c r="F24" s="25"/>
      <c r="G24" s="33"/>
      <c r="H24" s="39"/>
      <c r="I24" s="29"/>
      <c r="J24" s="29"/>
    </row>
    <row r="25" spans="1:10" ht="13.5" thickBot="1" x14ac:dyDescent="0.25">
      <c r="A25" s="101"/>
      <c r="B25" s="12"/>
      <c r="C25" s="12"/>
      <c r="D25" s="17"/>
      <c r="E25" s="12"/>
      <c r="F25" s="25"/>
      <c r="G25" s="33"/>
      <c r="H25" s="33"/>
      <c r="I25" s="35"/>
      <c r="J25" s="35"/>
    </row>
    <row r="26" spans="1:10" x14ac:dyDescent="0.2">
      <c r="A26" s="101"/>
      <c r="B26" s="12"/>
      <c r="C26" s="18" t="s">
        <v>18</v>
      </c>
      <c r="D26" s="19">
        <f>SUM(D20:D25)</f>
        <v>0</v>
      </c>
      <c r="E26" s="12"/>
      <c r="F26" s="25"/>
      <c r="G26" s="33"/>
      <c r="H26" s="36" t="s">
        <v>18</v>
      </c>
      <c r="I26" s="37">
        <f>SUM(I20:I25)</f>
        <v>0</v>
      </c>
      <c r="J26" s="37"/>
    </row>
    <row r="27" spans="1:10" ht="13.5" thickBot="1" x14ac:dyDescent="0.25">
      <c r="A27" s="101"/>
      <c r="B27" s="12"/>
      <c r="C27" s="12"/>
      <c r="D27" s="11"/>
      <c r="E27" s="12"/>
      <c r="F27" s="25"/>
      <c r="G27" s="33"/>
      <c r="H27" s="33"/>
      <c r="I27" s="29"/>
      <c r="J27" s="29"/>
    </row>
    <row r="28" spans="1:10" ht="13.5" thickBot="1" x14ac:dyDescent="0.25">
      <c r="A28" s="101"/>
      <c r="B28" s="9">
        <v>213</v>
      </c>
      <c r="C28" s="10" t="s">
        <v>3</v>
      </c>
      <c r="D28" s="11"/>
      <c r="E28" s="12"/>
      <c r="F28" s="25"/>
      <c r="G28" s="27">
        <v>213</v>
      </c>
      <c r="H28" s="28" t="s">
        <v>3</v>
      </c>
      <c r="I28" s="29"/>
      <c r="J28" s="29"/>
    </row>
    <row r="29" spans="1:10" x14ac:dyDescent="0.2">
      <c r="A29" s="101"/>
      <c r="B29" s="12"/>
      <c r="C29" s="12"/>
      <c r="D29" s="11"/>
      <c r="E29" s="12"/>
      <c r="F29" s="25"/>
      <c r="G29" s="33"/>
      <c r="H29" s="33"/>
      <c r="I29" s="29"/>
      <c r="J29" s="29"/>
    </row>
    <row r="30" spans="1:10" x14ac:dyDescent="0.2">
      <c r="A30" s="101"/>
      <c r="B30" s="12"/>
      <c r="C30" s="12"/>
      <c r="D30" s="11"/>
      <c r="E30" s="12"/>
      <c r="F30" s="25"/>
      <c r="G30" s="33"/>
      <c r="H30" s="33"/>
      <c r="I30" s="29"/>
      <c r="J30" s="29"/>
    </row>
    <row r="31" spans="1:10" ht="13.5" thickBot="1" x14ac:dyDescent="0.25">
      <c r="A31" s="101"/>
      <c r="B31" s="12"/>
      <c r="C31" s="12"/>
      <c r="D31" s="17"/>
      <c r="E31" s="12"/>
      <c r="F31" s="25"/>
      <c r="G31" s="33"/>
      <c r="H31" s="33"/>
      <c r="I31" s="35"/>
      <c r="J31" s="35"/>
    </row>
    <row r="32" spans="1:10" x14ac:dyDescent="0.2">
      <c r="A32" s="101"/>
      <c r="B32" s="12"/>
      <c r="C32" s="18" t="s">
        <v>18</v>
      </c>
      <c r="D32" s="19">
        <f>SUM(D28:D31)</f>
        <v>0</v>
      </c>
      <c r="E32" s="12"/>
      <c r="F32" s="25"/>
      <c r="G32" s="33"/>
      <c r="H32" s="36" t="s">
        <v>18</v>
      </c>
      <c r="I32" s="37">
        <f>SUM(I28:I31)</f>
        <v>0</v>
      </c>
      <c r="J32" s="37"/>
    </row>
    <row r="33" spans="1:10" ht="13.5" thickBot="1" x14ac:dyDescent="0.25">
      <c r="A33" s="101"/>
      <c r="B33" s="12"/>
      <c r="C33" s="18"/>
      <c r="D33" s="19"/>
      <c r="E33" s="12"/>
      <c r="F33" s="25"/>
      <c r="G33" s="33"/>
      <c r="H33" s="36"/>
      <c r="I33" s="40"/>
      <c r="J33" s="40"/>
    </row>
    <row r="34" spans="1:10" ht="13.5" thickBot="1" x14ac:dyDescent="0.25">
      <c r="A34" s="101"/>
      <c r="B34" s="9">
        <v>204</v>
      </c>
      <c r="C34" s="10" t="s">
        <v>25</v>
      </c>
      <c r="D34" s="11"/>
      <c r="E34" s="12"/>
      <c r="F34" s="25"/>
      <c r="G34" s="27">
        <v>204</v>
      </c>
      <c r="H34" s="28" t="s">
        <v>25</v>
      </c>
      <c r="I34" s="29"/>
      <c r="J34" s="29"/>
    </row>
    <row r="35" spans="1:10" x14ac:dyDescent="0.2">
      <c r="A35" s="101"/>
      <c r="B35" s="12"/>
      <c r="C35" s="12"/>
      <c r="D35" s="11"/>
      <c r="E35" s="12"/>
      <c r="F35" s="25"/>
      <c r="G35" s="33"/>
      <c r="H35" s="33"/>
      <c r="I35" s="29"/>
      <c r="J35" s="29"/>
    </row>
    <row r="36" spans="1:10" x14ac:dyDescent="0.2">
      <c r="A36" s="101"/>
      <c r="B36" s="12"/>
      <c r="C36" s="12"/>
      <c r="D36" s="11"/>
      <c r="E36" s="12"/>
      <c r="F36" s="25"/>
      <c r="G36" s="33"/>
      <c r="H36" s="33"/>
      <c r="I36" s="29"/>
      <c r="J36" s="29"/>
    </row>
    <row r="37" spans="1:10" ht="13.5" thickBot="1" x14ac:dyDescent="0.25">
      <c r="A37" s="101"/>
      <c r="B37" s="12"/>
      <c r="C37" s="12"/>
      <c r="D37" s="17"/>
      <c r="E37" s="12"/>
      <c r="F37" s="25"/>
      <c r="G37" s="33"/>
      <c r="H37" s="33"/>
      <c r="I37" s="35"/>
      <c r="J37" s="35"/>
    </row>
    <row r="38" spans="1:10" x14ac:dyDescent="0.2">
      <c r="A38" s="101"/>
      <c r="B38" s="12"/>
      <c r="C38" s="18" t="s">
        <v>18</v>
      </c>
      <c r="D38" s="19">
        <f>SUM(D34:D37)</f>
        <v>0</v>
      </c>
      <c r="E38" s="12"/>
      <c r="F38" s="25"/>
      <c r="G38" s="33"/>
      <c r="H38" s="36" t="s">
        <v>18</v>
      </c>
      <c r="I38" s="37">
        <f>SUM(I34:I37)</f>
        <v>0</v>
      </c>
      <c r="J38" s="37"/>
    </row>
    <row r="39" spans="1:10" ht="13.5" thickBot="1" x14ac:dyDescent="0.25">
      <c r="A39" s="101"/>
      <c r="B39" s="12"/>
      <c r="C39" s="22"/>
      <c r="D39" s="11"/>
      <c r="E39" s="12"/>
      <c r="F39" s="25"/>
      <c r="G39" s="33"/>
      <c r="H39" s="41"/>
      <c r="I39" s="29"/>
      <c r="J39" s="29"/>
    </row>
    <row r="40" spans="1:10" ht="13.5" thickBot="1" x14ac:dyDescent="0.25">
      <c r="A40" s="101"/>
      <c r="B40" s="9">
        <v>211</v>
      </c>
      <c r="C40" s="10" t="s">
        <v>6</v>
      </c>
      <c r="D40" s="11"/>
      <c r="E40" s="12"/>
      <c r="F40" s="25"/>
      <c r="G40" s="27">
        <v>211</v>
      </c>
      <c r="H40" s="28" t="s">
        <v>6</v>
      </c>
      <c r="I40" s="29"/>
      <c r="J40" s="29"/>
    </row>
    <row r="41" spans="1:10" x14ac:dyDescent="0.2">
      <c r="A41" s="101"/>
      <c r="B41" s="12"/>
      <c r="C41" s="12"/>
      <c r="D41" s="11"/>
      <c r="E41" s="12"/>
      <c r="F41" s="25"/>
      <c r="G41" s="33"/>
      <c r="H41" s="33"/>
      <c r="I41" s="29"/>
      <c r="J41" s="29"/>
    </row>
    <row r="42" spans="1:10" x14ac:dyDescent="0.2">
      <c r="A42" s="101"/>
      <c r="B42" s="12"/>
      <c r="C42" s="12"/>
      <c r="D42" s="11"/>
      <c r="E42" s="12"/>
      <c r="F42" s="25"/>
      <c r="G42" s="33"/>
      <c r="H42" s="33"/>
      <c r="I42" s="29"/>
      <c r="J42" s="29"/>
    </row>
    <row r="43" spans="1:10" x14ac:dyDescent="0.2">
      <c r="A43" s="101"/>
      <c r="B43" s="12"/>
      <c r="C43" s="12"/>
      <c r="D43" s="11"/>
      <c r="E43" s="12"/>
      <c r="F43" s="25"/>
      <c r="G43" s="33"/>
      <c r="H43" s="33"/>
      <c r="I43" s="29"/>
      <c r="J43" s="29"/>
    </row>
    <row r="44" spans="1:10" ht="13.5" thickBot="1" x14ac:dyDescent="0.25">
      <c r="A44" s="101"/>
      <c r="B44" s="12"/>
      <c r="C44" s="22"/>
      <c r="D44" s="17"/>
      <c r="E44" s="12"/>
      <c r="F44" s="25"/>
      <c r="G44" s="33"/>
      <c r="H44" s="41"/>
      <c r="I44" s="35"/>
      <c r="J44" s="35"/>
    </row>
    <row r="45" spans="1:10" x14ac:dyDescent="0.2">
      <c r="A45" s="101"/>
      <c r="B45" s="12"/>
      <c r="C45" s="18" t="s">
        <v>18</v>
      </c>
      <c r="D45" s="19">
        <f>SUM(D40:D44)</f>
        <v>0</v>
      </c>
      <c r="E45" s="12"/>
      <c r="F45" s="25"/>
      <c r="G45" s="33"/>
      <c r="H45" s="36" t="s">
        <v>18</v>
      </c>
      <c r="I45" s="37">
        <f>SUM(I40:I44)</f>
        <v>0</v>
      </c>
      <c r="J45" s="37"/>
    </row>
    <row r="46" spans="1:10" ht="13.5" thickBot="1" x14ac:dyDescent="0.25">
      <c r="A46" s="101"/>
      <c r="B46" s="12"/>
      <c r="C46" s="22"/>
      <c r="D46" s="11"/>
      <c r="E46" s="12"/>
      <c r="F46" s="25"/>
      <c r="G46" s="33"/>
      <c r="H46" s="41"/>
      <c r="I46" s="29"/>
      <c r="J46" s="29"/>
    </row>
    <row r="47" spans="1:10" ht="13.5" thickBot="1" x14ac:dyDescent="0.25">
      <c r="A47" s="101"/>
      <c r="B47" s="9">
        <v>212</v>
      </c>
      <c r="C47" s="10" t="s">
        <v>7</v>
      </c>
      <c r="D47" s="11"/>
      <c r="E47" s="12"/>
      <c r="F47" s="25"/>
      <c r="G47" s="27">
        <v>212</v>
      </c>
      <c r="H47" s="28" t="s">
        <v>7</v>
      </c>
      <c r="I47" s="29"/>
      <c r="J47" s="29"/>
    </row>
    <row r="48" spans="1:10" x14ac:dyDescent="0.2">
      <c r="A48" s="101"/>
      <c r="B48" s="12"/>
      <c r="C48" s="12"/>
      <c r="D48" s="11"/>
      <c r="E48" s="12"/>
      <c r="F48" s="25"/>
      <c r="G48" s="33"/>
      <c r="H48" s="33"/>
      <c r="I48" s="29"/>
      <c r="J48" s="29"/>
    </row>
    <row r="49" spans="1:10" x14ac:dyDescent="0.2">
      <c r="A49" s="101"/>
      <c r="B49" s="12"/>
      <c r="C49" s="12"/>
      <c r="D49" s="11"/>
      <c r="E49" s="12"/>
      <c r="F49" s="25"/>
      <c r="G49" s="33"/>
      <c r="H49" s="33"/>
      <c r="I49" s="29"/>
      <c r="J49" s="29"/>
    </row>
    <row r="50" spans="1:10" ht="13.5" thickBot="1" x14ac:dyDescent="0.25">
      <c r="A50" s="101"/>
      <c r="B50" s="12"/>
      <c r="C50" s="12"/>
      <c r="D50" s="17"/>
      <c r="E50" s="12"/>
      <c r="F50" s="25"/>
      <c r="G50" s="33"/>
      <c r="H50" s="33"/>
      <c r="I50" s="35"/>
      <c r="J50" s="35"/>
    </row>
    <row r="51" spans="1:10" x14ac:dyDescent="0.2">
      <c r="A51" s="101"/>
      <c r="B51" s="12"/>
      <c r="C51" s="18" t="s">
        <v>18</v>
      </c>
      <c r="D51" s="19">
        <f>SUM(D47:D50)</f>
        <v>0</v>
      </c>
      <c r="E51" s="12"/>
      <c r="F51" s="25"/>
      <c r="G51" s="33"/>
      <c r="H51" s="36" t="s">
        <v>18</v>
      </c>
      <c r="I51" s="37">
        <f>SUM(I47:I50)</f>
        <v>0</v>
      </c>
      <c r="J51" s="37"/>
    </row>
    <row r="52" spans="1:10" ht="13.5" thickBot="1" x14ac:dyDescent="0.25">
      <c r="A52" s="101"/>
      <c r="B52" s="12"/>
      <c r="C52" s="22"/>
      <c r="D52" s="11"/>
      <c r="E52" s="12"/>
      <c r="F52" s="25"/>
      <c r="G52" s="33"/>
      <c r="H52" s="41"/>
      <c r="I52" s="29"/>
      <c r="J52" s="29"/>
    </row>
    <row r="53" spans="1:10" ht="13.5" thickBot="1" x14ac:dyDescent="0.25">
      <c r="A53" s="101"/>
      <c r="B53" s="9">
        <v>215</v>
      </c>
      <c r="C53" s="10" t="s">
        <v>8</v>
      </c>
      <c r="D53" s="11"/>
      <c r="E53" s="12"/>
      <c r="F53" s="25"/>
      <c r="G53" s="27">
        <v>215</v>
      </c>
      <c r="H53" s="28" t="s">
        <v>8</v>
      </c>
      <c r="I53" s="29"/>
      <c r="J53" s="29"/>
    </row>
    <row r="54" spans="1:10" x14ac:dyDescent="0.2">
      <c r="A54" s="101"/>
      <c r="B54" s="12"/>
      <c r="C54" s="12"/>
      <c r="D54" s="11"/>
      <c r="E54" s="12"/>
      <c r="F54" s="25"/>
      <c r="G54" s="33"/>
      <c r="H54" s="33"/>
      <c r="I54" s="29"/>
      <c r="J54" s="29"/>
    </row>
    <row r="55" spans="1:10" x14ac:dyDescent="0.2">
      <c r="A55" s="101"/>
      <c r="B55" s="12"/>
      <c r="C55" s="12"/>
      <c r="D55" s="11"/>
      <c r="E55" s="12"/>
      <c r="F55" s="25"/>
      <c r="G55" s="33"/>
      <c r="H55" s="33"/>
      <c r="I55" s="29"/>
      <c r="J55" s="29"/>
    </row>
    <row r="56" spans="1:10" ht="13.5" thickBot="1" x14ac:dyDescent="0.25">
      <c r="A56" s="101"/>
      <c r="B56" s="12"/>
      <c r="C56" s="12"/>
      <c r="D56" s="17"/>
      <c r="E56" s="12"/>
      <c r="F56" s="25"/>
      <c r="G56" s="33"/>
      <c r="H56" s="33"/>
      <c r="I56" s="35"/>
      <c r="J56" s="35"/>
    </row>
    <row r="57" spans="1:10" x14ac:dyDescent="0.2">
      <c r="A57" s="101"/>
      <c r="B57" s="12"/>
      <c r="C57" s="18" t="s">
        <v>18</v>
      </c>
      <c r="D57" s="19">
        <f>SUM(D53:D56)</f>
        <v>0</v>
      </c>
      <c r="E57" s="12"/>
      <c r="F57" s="25"/>
      <c r="G57" s="33"/>
      <c r="H57" s="36" t="s">
        <v>18</v>
      </c>
      <c r="I57" s="37">
        <f>SUM(I53:I56)</f>
        <v>0</v>
      </c>
      <c r="J57" s="37"/>
    </row>
    <row r="58" spans="1:10" ht="13.5" thickBot="1" x14ac:dyDescent="0.25">
      <c r="A58" s="101"/>
      <c r="B58" s="12"/>
      <c r="C58" s="12"/>
      <c r="D58" s="11"/>
      <c r="E58" s="12"/>
      <c r="F58" s="25"/>
      <c r="G58" s="33"/>
      <c r="H58" s="33"/>
      <c r="I58" s="31"/>
      <c r="J58" s="31"/>
    </row>
    <row r="59" spans="1:10" ht="13.5" thickBot="1" x14ac:dyDescent="0.25">
      <c r="A59" s="101"/>
      <c r="B59" s="9">
        <v>226</v>
      </c>
      <c r="C59" s="10" t="s">
        <v>9</v>
      </c>
      <c r="D59" s="11"/>
      <c r="E59" s="12"/>
      <c r="F59" s="25"/>
      <c r="G59" s="27">
        <v>226</v>
      </c>
      <c r="H59" s="28" t="s">
        <v>9</v>
      </c>
      <c r="I59" s="31"/>
      <c r="J59" s="31"/>
    </row>
    <row r="60" spans="1:10" x14ac:dyDescent="0.2">
      <c r="A60" s="101"/>
      <c r="B60" s="12"/>
      <c r="C60" s="12"/>
      <c r="D60" s="11"/>
      <c r="E60" s="12"/>
      <c r="F60" s="25"/>
      <c r="G60" s="33"/>
      <c r="H60" s="33"/>
      <c r="I60" s="31"/>
      <c r="J60" s="31"/>
    </row>
    <row r="61" spans="1:10" x14ac:dyDescent="0.2">
      <c r="A61" s="101"/>
      <c r="B61" s="12"/>
      <c r="C61" s="12"/>
      <c r="D61" s="11"/>
      <c r="E61" s="12"/>
      <c r="F61" s="25"/>
      <c r="G61" s="33"/>
      <c r="H61" s="33"/>
      <c r="I61" s="31"/>
      <c r="J61" s="31"/>
    </row>
    <row r="62" spans="1:10" ht="13.5" thickBot="1" x14ac:dyDescent="0.25">
      <c r="A62" s="101"/>
      <c r="B62" s="12"/>
      <c r="C62" s="12"/>
      <c r="D62" s="17"/>
      <c r="E62" s="12"/>
      <c r="F62" s="25"/>
      <c r="G62" s="33"/>
      <c r="H62" s="33"/>
      <c r="I62" s="42"/>
      <c r="J62" s="42"/>
    </row>
    <row r="63" spans="1:10" x14ac:dyDescent="0.2">
      <c r="A63" s="101"/>
      <c r="B63" s="12"/>
      <c r="C63" s="18" t="s">
        <v>18</v>
      </c>
      <c r="D63" s="19">
        <f>SUM(D59:D61)</f>
        <v>0</v>
      </c>
      <c r="E63" s="12"/>
      <c r="F63" s="25"/>
      <c r="G63" s="33"/>
      <c r="H63" s="36" t="s">
        <v>18</v>
      </c>
      <c r="I63" s="37">
        <f>SUM(I59:I61)</f>
        <v>0</v>
      </c>
      <c r="J63" s="37"/>
    </row>
    <row r="64" spans="1:10" ht="13.5" thickBot="1" x14ac:dyDescent="0.25">
      <c r="A64" s="101"/>
      <c r="B64" s="12"/>
      <c r="C64" s="14"/>
      <c r="D64" s="11"/>
      <c r="E64" s="12"/>
      <c r="F64" s="25"/>
      <c r="G64" s="33"/>
      <c r="H64" s="34"/>
      <c r="I64" s="31"/>
      <c r="J64" s="31"/>
    </row>
    <row r="65" spans="1:10" ht="13.5" thickBot="1" x14ac:dyDescent="0.25">
      <c r="A65" s="101"/>
      <c r="B65" s="9">
        <v>264</v>
      </c>
      <c r="C65" s="10" t="s">
        <v>23</v>
      </c>
      <c r="D65" s="11"/>
      <c r="E65" s="12"/>
      <c r="F65" s="25"/>
      <c r="G65" s="27">
        <v>264</v>
      </c>
      <c r="H65" s="28" t="s">
        <v>23</v>
      </c>
      <c r="I65" s="31"/>
      <c r="J65" s="31"/>
    </row>
    <row r="66" spans="1:10" x14ac:dyDescent="0.2">
      <c r="A66" s="101"/>
      <c r="B66" s="12"/>
      <c r="C66" s="12"/>
      <c r="D66" s="11"/>
      <c r="E66" s="12"/>
      <c r="F66" s="25"/>
      <c r="G66" s="33"/>
      <c r="H66" s="33"/>
      <c r="I66" s="31"/>
      <c r="J66" s="31"/>
    </row>
    <row r="67" spans="1:10" x14ac:dyDescent="0.2">
      <c r="A67" s="101"/>
      <c r="B67" s="12"/>
      <c r="C67" s="12"/>
      <c r="D67" s="11"/>
      <c r="E67" s="12"/>
      <c r="F67" s="25"/>
      <c r="G67" s="33"/>
      <c r="H67" s="33"/>
      <c r="I67" s="31"/>
      <c r="J67" s="31"/>
    </row>
    <row r="68" spans="1:10" ht="13.5" thickBot="1" x14ac:dyDescent="0.25">
      <c r="A68" s="101"/>
      <c r="B68" s="12"/>
      <c r="C68" s="12"/>
      <c r="D68" s="17"/>
      <c r="E68" s="12"/>
      <c r="F68" s="25"/>
      <c r="G68" s="33"/>
      <c r="H68" s="33"/>
      <c r="I68" s="42"/>
      <c r="J68" s="42"/>
    </row>
    <row r="69" spans="1:10" x14ac:dyDescent="0.2">
      <c r="A69" s="101"/>
      <c r="B69" s="12"/>
      <c r="C69" s="18" t="s">
        <v>18</v>
      </c>
      <c r="D69" s="19">
        <f>SUM(D65:D68)</f>
        <v>0</v>
      </c>
      <c r="E69" s="12"/>
      <c r="F69" s="25"/>
      <c r="G69" s="33"/>
      <c r="H69" s="36" t="s">
        <v>18</v>
      </c>
      <c r="I69" s="37">
        <f>SUM(I65:I68)</f>
        <v>0</v>
      </c>
      <c r="J69" s="37"/>
    </row>
    <row r="70" spans="1:10" ht="13.5" thickBot="1" x14ac:dyDescent="0.25">
      <c r="A70" s="101"/>
      <c r="B70" s="12"/>
      <c r="C70" s="12"/>
      <c r="D70" s="12"/>
      <c r="E70" s="12"/>
      <c r="F70" s="25"/>
      <c r="G70" s="33"/>
      <c r="H70" s="33"/>
      <c r="I70" s="25"/>
      <c r="J70" s="25"/>
    </row>
    <row r="71" spans="1:10" ht="13.5" thickBot="1" x14ac:dyDescent="0.25">
      <c r="A71" s="101"/>
      <c r="B71" s="9">
        <v>230</v>
      </c>
      <c r="C71" s="10" t="s">
        <v>10</v>
      </c>
      <c r="D71" s="11"/>
      <c r="E71" s="12"/>
      <c r="F71" s="25"/>
      <c r="G71" s="27">
        <v>230</v>
      </c>
      <c r="H71" s="28" t="s">
        <v>10</v>
      </c>
      <c r="I71" s="31"/>
      <c r="J71" s="31"/>
    </row>
    <row r="72" spans="1:10" x14ac:dyDescent="0.2">
      <c r="A72" s="101"/>
      <c r="B72" s="12"/>
      <c r="C72" s="12"/>
      <c r="D72" s="11"/>
      <c r="E72" s="12"/>
      <c r="F72" s="25"/>
      <c r="G72" s="33"/>
      <c r="H72" s="33"/>
      <c r="I72" s="31"/>
      <c r="J72" s="31"/>
    </row>
    <row r="73" spans="1:10" x14ac:dyDescent="0.2">
      <c r="A73" s="101"/>
      <c r="B73" s="12"/>
      <c r="C73" s="12"/>
      <c r="D73" s="11"/>
      <c r="E73" s="12"/>
      <c r="F73" s="25"/>
      <c r="G73" s="33"/>
      <c r="H73" s="33"/>
      <c r="I73" s="31"/>
      <c r="J73" s="31"/>
    </row>
    <row r="74" spans="1:10" x14ac:dyDescent="0.2">
      <c r="A74" s="101"/>
      <c r="B74" s="12"/>
      <c r="C74" s="12"/>
      <c r="D74" s="11"/>
      <c r="E74" s="12"/>
      <c r="F74" s="25"/>
      <c r="G74" s="33"/>
      <c r="H74" s="33"/>
      <c r="I74" s="31"/>
      <c r="J74" s="31"/>
    </row>
    <row r="75" spans="1:10" x14ac:dyDescent="0.2">
      <c r="A75" s="101"/>
      <c r="B75" s="12"/>
      <c r="C75" s="12"/>
      <c r="D75" s="11"/>
      <c r="E75" s="12"/>
      <c r="F75" s="25"/>
      <c r="G75" s="33"/>
      <c r="H75" s="33"/>
      <c r="I75" s="31"/>
      <c r="J75" s="31"/>
    </row>
    <row r="76" spans="1:10" x14ac:dyDescent="0.2">
      <c r="A76" s="101"/>
      <c r="B76" s="12"/>
      <c r="C76" s="12"/>
      <c r="D76" s="11"/>
      <c r="E76" s="12"/>
      <c r="F76" s="25"/>
      <c r="G76" s="33"/>
      <c r="H76" s="33"/>
      <c r="I76" s="31"/>
      <c r="J76" s="31"/>
    </row>
    <row r="77" spans="1:10" ht="13.5" thickBot="1" x14ac:dyDescent="0.25">
      <c r="A77" s="101"/>
      <c r="B77" s="12"/>
      <c r="C77" s="12"/>
      <c r="D77" s="17"/>
      <c r="E77" s="12"/>
      <c r="F77" s="25"/>
      <c r="G77" s="33"/>
      <c r="H77" s="33"/>
      <c r="I77" s="42"/>
      <c r="J77" s="42"/>
    </row>
    <row r="78" spans="1:10" x14ac:dyDescent="0.2">
      <c r="A78" s="101"/>
      <c r="B78" s="12"/>
      <c r="C78" s="18" t="s">
        <v>18</v>
      </c>
      <c r="D78" s="19">
        <f>SUM(D71:D77)</f>
        <v>0</v>
      </c>
      <c r="E78" s="12"/>
      <c r="F78" s="25"/>
      <c r="G78" s="33"/>
      <c r="H78" s="36" t="s">
        <v>18</v>
      </c>
      <c r="I78" s="37">
        <f>SUM(I71:I77)</f>
        <v>0</v>
      </c>
      <c r="J78" s="37"/>
    </row>
    <row r="79" spans="1:10" ht="13.5" thickBot="1" x14ac:dyDescent="0.25">
      <c r="A79" s="101"/>
      <c r="B79" s="12"/>
      <c r="C79" s="12"/>
      <c r="D79" s="11"/>
      <c r="E79" s="12"/>
      <c r="F79" s="25"/>
      <c r="G79" s="33"/>
      <c r="H79" s="33"/>
      <c r="I79" s="31"/>
      <c r="J79" s="31"/>
    </row>
    <row r="80" spans="1:10" ht="13.5" thickBot="1" x14ac:dyDescent="0.25">
      <c r="A80" s="101"/>
      <c r="B80" s="9">
        <v>236</v>
      </c>
      <c r="C80" s="10" t="s">
        <v>11</v>
      </c>
      <c r="D80" s="19"/>
      <c r="E80" s="12"/>
      <c r="F80" s="25"/>
      <c r="G80" s="27">
        <v>236</v>
      </c>
      <c r="H80" s="28" t="s">
        <v>11</v>
      </c>
      <c r="I80" s="37"/>
      <c r="J80" s="37"/>
    </row>
    <row r="81" spans="1:10" x14ac:dyDescent="0.2">
      <c r="A81" s="101"/>
      <c r="B81" s="12"/>
      <c r="C81" s="12"/>
      <c r="D81" s="11"/>
      <c r="E81" s="12"/>
      <c r="F81" s="25"/>
      <c r="G81" s="33"/>
      <c r="H81" s="33"/>
      <c r="I81" s="31"/>
      <c r="J81" s="31"/>
    </row>
    <row r="82" spans="1:10" x14ac:dyDescent="0.2">
      <c r="A82" s="101"/>
      <c r="B82" s="12"/>
      <c r="C82" s="12"/>
      <c r="D82" s="11"/>
      <c r="E82" s="12"/>
      <c r="F82" s="25"/>
      <c r="G82" s="33"/>
      <c r="H82" s="33"/>
      <c r="I82" s="31"/>
      <c r="J82" s="31"/>
    </row>
    <row r="83" spans="1:10" x14ac:dyDescent="0.2">
      <c r="A83" s="101"/>
      <c r="B83" s="12"/>
      <c r="C83" s="12"/>
      <c r="D83" s="11"/>
      <c r="E83" s="12"/>
      <c r="F83" s="25"/>
      <c r="G83" s="33"/>
      <c r="H83" s="33"/>
      <c r="I83" s="31"/>
      <c r="J83" s="31"/>
    </row>
    <row r="84" spans="1:10" ht="13.5" thickBot="1" x14ac:dyDescent="0.25">
      <c r="A84" s="101"/>
      <c r="B84" s="12"/>
      <c r="C84" s="12"/>
      <c r="D84" s="17"/>
      <c r="E84" s="12"/>
      <c r="F84" s="25"/>
      <c r="G84" s="33"/>
      <c r="H84" s="33"/>
      <c r="I84" s="42"/>
      <c r="J84" s="42"/>
    </row>
    <row r="85" spans="1:10" x14ac:dyDescent="0.2">
      <c r="A85" s="101"/>
      <c r="B85" s="12"/>
      <c r="C85" s="18" t="s">
        <v>18</v>
      </c>
      <c r="D85" s="19">
        <f>SUM(D80:D84)</f>
        <v>0</v>
      </c>
      <c r="E85" s="12"/>
      <c r="F85" s="25"/>
      <c r="G85" s="33"/>
      <c r="H85" s="36" t="s">
        <v>18</v>
      </c>
      <c r="I85" s="37">
        <f>SUM(I80:I84)</f>
        <v>0</v>
      </c>
      <c r="J85" s="37"/>
    </row>
    <row r="86" spans="1:10" ht="13.5" thickBot="1" x14ac:dyDescent="0.25">
      <c r="A86" s="101"/>
      <c r="B86" s="12"/>
      <c r="C86" s="12"/>
      <c r="D86" s="12"/>
      <c r="E86" s="12"/>
      <c r="F86" s="25"/>
      <c r="G86" s="33"/>
      <c r="H86" s="33"/>
      <c r="I86" s="25"/>
      <c r="J86" s="25"/>
    </row>
    <row r="87" spans="1:10" ht="13.5" thickBot="1" x14ac:dyDescent="0.25">
      <c r="A87" s="101"/>
      <c r="B87" s="9">
        <v>252</v>
      </c>
      <c r="C87" s="10" t="s">
        <v>12</v>
      </c>
      <c r="D87" s="11"/>
      <c r="E87" s="12"/>
      <c r="F87" s="25"/>
      <c r="G87" s="27">
        <v>252</v>
      </c>
      <c r="H87" s="28" t="s">
        <v>12</v>
      </c>
      <c r="I87" s="31"/>
      <c r="J87" s="31"/>
    </row>
    <row r="88" spans="1:10" x14ac:dyDescent="0.2">
      <c r="A88" s="101"/>
      <c r="B88" s="12"/>
      <c r="C88" s="12"/>
      <c r="D88" s="11">
        <v>0</v>
      </c>
      <c r="E88" s="12"/>
      <c r="F88" s="25"/>
      <c r="G88" s="33"/>
      <c r="H88" s="33"/>
      <c r="I88" s="31">
        <v>0</v>
      </c>
      <c r="J88" s="31"/>
    </row>
    <row r="89" spans="1:10" x14ac:dyDescent="0.2">
      <c r="A89" s="101"/>
      <c r="B89" s="12"/>
      <c r="C89" s="12"/>
      <c r="D89" s="11"/>
      <c r="E89" s="12"/>
      <c r="F89" s="25"/>
      <c r="G89" s="33"/>
      <c r="H89" s="33"/>
      <c r="I89" s="31"/>
      <c r="J89" s="31"/>
    </row>
    <row r="90" spans="1:10" x14ac:dyDescent="0.2">
      <c r="A90" s="101"/>
      <c r="B90" s="12"/>
      <c r="C90" s="12"/>
      <c r="D90" s="11"/>
      <c r="E90" s="12"/>
      <c r="F90" s="25"/>
      <c r="G90" s="33"/>
      <c r="H90" s="33"/>
      <c r="I90" s="31"/>
      <c r="J90" s="31"/>
    </row>
    <row r="91" spans="1:10" x14ac:dyDescent="0.2">
      <c r="A91" s="101"/>
      <c r="B91" s="12"/>
      <c r="C91" s="12"/>
      <c r="D91" s="11"/>
      <c r="E91" s="12"/>
      <c r="F91" s="25"/>
      <c r="G91" s="33"/>
      <c r="H91" s="33"/>
      <c r="I91" s="31"/>
      <c r="J91" s="31"/>
    </row>
    <row r="92" spans="1:10" x14ac:dyDescent="0.2">
      <c r="A92" s="101"/>
      <c r="B92" s="12"/>
      <c r="C92" s="12"/>
      <c r="D92" s="11"/>
      <c r="E92" s="12"/>
      <c r="F92" s="25"/>
      <c r="G92" s="33"/>
      <c r="H92" s="33"/>
      <c r="I92" s="31"/>
      <c r="J92" s="31"/>
    </row>
    <row r="93" spans="1:10" ht="13.5" thickBot="1" x14ac:dyDescent="0.25">
      <c r="A93" s="101"/>
      <c r="B93" s="12"/>
      <c r="C93" s="12"/>
      <c r="D93" s="17"/>
      <c r="E93" s="12"/>
      <c r="F93" s="25"/>
      <c r="G93" s="33"/>
      <c r="H93" s="33"/>
      <c r="I93" s="42"/>
      <c r="J93" s="42"/>
    </row>
    <row r="94" spans="1:10" x14ac:dyDescent="0.2">
      <c r="A94" s="101"/>
      <c r="B94" s="12"/>
      <c r="C94" s="18" t="s">
        <v>18</v>
      </c>
      <c r="D94" s="19">
        <f>SUM(D87:D93)</f>
        <v>0</v>
      </c>
      <c r="E94" s="12"/>
      <c r="F94" s="25"/>
      <c r="G94" s="33"/>
      <c r="H94" s="36" t="s">
        <v>18</v>
      </c>
      <c r="I94" s="37">
        <f>SUM(I87:I93)</f>
        <v>0</v>
      </c>
      <c r="J94" s="37"/>
    </row>
    <row r="95" spans="1:10" ht="13.5" thickBot="1" x14ac:dyDescent="0.25">
      <c r="A95" s="101"/>
      <c r="B95" s="12"/>
      <c r="C95" s="12"/>
      <c r="D95" s="11"/>
      <c r="E95" s="12"/>
      <c r="F95" s="25"/>
      <c r="G95" s="33"/>
      <c r="H95" s="33"/>
      <c r="I95" s="31"/>
      <c r="J95" s="31"/>
    </row>
    <row r="96" spans="1:10" ht="13.5" thickBot="1" x14ac:dyDescent="0.25">
      <c r="A96" s="101"/>
      <c r="B96" s="9">
        <v>260</v>
      </c>
      <c r="C96" s="10" t="s">
        <v>24</v>
      </c>
      <c r="D96" s="23"/>
      <c r="E96" s="12"/>
      <c r="F96" s="25"/>
      <c r="G96" s="27">
        <v>260</v>
      </c>
      <c r="H96" s="28" t="s">
        <v>24</v>
      </c>
      <c r="I96" s="43"/>
      <c r="J96" s="43"/>
    </row>
    <row r="97" spans="1:10" x14ac:dyDescent="0.2">
      <c r="A97" s="101"/>
      <c r="B97" s="12"/>
      <c r="C97" s="12"/>
      <c r="D97" s="11"/>
      <c r="E97" s="12"/>
      <c r="F97" s="25"/>
      <c r="G97" s="33"/>
      <c r="H97" s="33"/>
      <c r="I97" s="31"/>
      <c r="J97" s="31"/>
    </row>
    <row r="98" spans="1:10" x14ac:dyDescent="0.2">
      <c r="A98" s="101"/>
      <c r="B98" s="12"/>
      <c r="C98" s="12"/>
      <c r="D98" s="11"/>
      <c r="E98" s="12"/>
      <c r="F98" s="25"/>
      <c r="G98" s="33"/>
      <c r="H98" s="33"/>
      <c r="I98" s="31"/>
      <c r="J98" s="31"/>
    </row>
    <row r="99" spans="1:10" x14ac:dyDescent="0.2">
      <c r="A99" s="101"/>
      <c r="B99" s="12"/>
      <c r="C99" s="12"/>
      <c r="D99" s="11"/>
      <c r="E99" s="12"/>
      <c r="F99" s="25"/>
      <c r="G99" s="25"/>
      <c r="H99" s="33"/>
      <c r="I99" s="31"/>
      <c r="J99" s="31"/>
    </row>
    <row r="100" spans="1:10" x14ac:dyDescent="0.2">
      <c r="A100" s="101"/>
      <c r="B100" s="12"/>
      <c r="C100" s="12"/>
      <c r="D100" s="11"/>
      <c r="E100" s="12"/>
      <c r="F100" s="25"/>
      <c r="G100" s="25"/>
      <c r="H100" s="33"/>
      <c r="I100" s="31"/>
      <c r="J100" s="31"/>
    </row>
    <row r="101" spans="1:10" ht="13.5" thickBot="1" x14ac:dyDescent="0.25">
      <c r="A101" s="101"/>
      <c r="B101" s="12"/>
      <c r="C101" s="12"/>
      <c r="D101" s="17"/>
      <c r="E101" s="12"/>
      <c r="F101" s="25"/>
      <c r="G101" s="25"/>
      <c r="H101" s="33"/>
      <c r="I101" s="42"/>
      <c r="J101" s="42"/>
    </row>
    <row r="102" spans="1:10" x14ac:dyDescent="0.2">
      <c r="A102" s="101"/>
      <c r="B102" s="12"/>
      <c r="C102" s="18" t="s">
        <v>18</v>
      </c>
      <c r="D102" s="19">
        <f>SUM(D96:D101)</f>
        <v>0</v>
      </c>
      <c r="E102" s="12"/>
      <c r="F102" s="25"/>
      <c r="G102" s="25"/>
      <c r="H102" s="36" t="s">
        <v>18</v>
      </c>
      <c r="I102" s="37">
        <f>SUM(I96:I101)</f>
        <v>0</v>
      </c>
      <c r="J102" s="37"/>
    </row>
  </sheetData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F2" sqref="F2"/>
    </sheetView>
  </sheetViews>
  <sheetFormatPr defaultRowHeight="12.75" x14ac:dyDescent="0.2"/>
  <cols>
    <col min="1" max="1" width="32.140625" customWidth="1"/>
    <col min="3" max="3" width="36.42578125" customWidth="1"/>
    <col min="4" max="4" width="13.85546875" customWidth="1"/>
    <col min="5" max="5" width="7" bestFit="1" customWidth="1"/>
    <col min="6" max="6" width="35" bestFit="1" customWidth="1"/>
    <col min="7" max="7" width="13.28515625" customWidth="1"/>
  </cols>
  <sheetData>
    <row r="1" spans="1:7" ht="16.5" thickBot="1" x14ac:dyDescent="0.3">
      <c r="A1" s="102" t="s">
        <v>56</v>
      </c>
      <c r="B1" s="12"/>
      <c r="C1" s="96" t="s">
        <v>60</v>
      </c>
      <c r="D1" s="12"/>
      <c r="E1" s="26"/>
      <c r="F1" s="97" t="s">
        <v>59</v>
      </c>
      <c r="G1" s="25"/>
    </row>
    <row r="2" spans="1:7" ht="13.5" thickBot="1" x14ac:dyDescent="0.25">
      <c r="A2" s="101"/>
      <c r="B2" s="9">
        <v>300</v>
      </c>
      <c r="C2" s="10" t="s">
        <v>14</v>
      </c>
      <c r="D2" s="11"/>
      <c r="E2" s="27">
        <v>300</v>
      </c>
      <c r="F2" s="28" t="s">
        <v>14</v>
      </c>
      <c r="G2" s="29"/>
    </row>
    <row r="3" spans="1:7" x14ac:dyDescent="0.2">
      <c r="A3" s="101"/>
      <c r="B3" s="12"/>
      <c r="C3" s="12"/>
      <c r="D3" s="23" t="s">
        <v>48</v>
      </c>
      <c r="E3" s="33"/>
      <c r="F3" s="33"/>
      <c r="G3" s="29"/>
    </row>
    <row r="4" spans="1:7" x14ac:dyDescent="0.2">
      <c r="A4" s="101"/>
      <c r="B4" s="12"/>
      <c r="C4" s="24"/>
      <c r="D4" s="11"/>
      <c r="E4" s="33"/>
      <c r="F4" s="44"/>
      <c r="G4" s="29"/>
    </row>
    <row r="5" spans="1:7" x14ac:dyDescent="0.2">
      <c r="A5" s="101"/>
      <c r="B5" s="12"/>
      <c r="C5" s="12"/>
      <c r="D5" s="11"/>
      <c r="E5" s="33"/>
      <c r="F5" s="33"/>
      <c r="G5" s="29"/>
    </row>
    <row r="6" spans="1:7" x14ac:dyDescent="0.2">
      <c r="A6" s="101"/>
      <c r="B6" s="12"/>
      <c r="C6" s="12"/>
      <c r="D6" s="11"/>
      <c r="E6" s="33"/>
      <c r="F6" s="33"/>
      <c r="G6" s="29"/>
    </row>
    <row r="7" spans="1:7" x14ac:dyDescent="0.2">
      <c r="A7" s="101"/>
      <c r="B7" s="12"/>
      <c r="C7" s="12"/>
      <c r="D7" s="11"/>
      <c r="E7" s="33"/>
      <c r="F7" s="33"/>
      <c r="G7" s="29"/>
    </row>
    <row r="8" spans="1:7" x14ac:dyDescent="0.2">
      <c r="A8" s="101"/>
      <c r="B8" s="12"/>
      <c r="C8" s="12"/>
      <c r="D8" s="11"/>
      <c r="E8" s="33"/>
      <c r="F8" s="33"/>
      <c r="G8" s="29"/>
    </row>
    <row r="9" spans="1:7" x14ac:dyDescent="0.2">
      <c r="A9" s="101"/>
      <c r="B9" s="12"/>
      <c r="C9" s="12"/>
      <c r="D9" s="11"/>
      <c r="E9" s="33"/>
      <c r="F9" s="33"/>
      <c r="G9" s="29"/>
    </row>
    <row r="10" spans="1:7" ht="13.5" thickBot="1" x14ac:dyDescent="0.25">
      <c r="A10" s="101"/>
      <c r="B10" s="12"/>
      <c r="C10" s="18" t="s">
        <v>18</v>
      </c>
      <c r="D10" s="51"/>
      <c r="E10" s="33"/>
      <c r="F10" s="36" t="s">
        <v>18</v>
      </c>
      <c r="G10" s="45"/>
    </row>
    <row r="11" spans="1:7" ht="13.5" thickBot="1" x14ac:dyDescent="0.25">
      <c r="A11" s="101"/>
      <c r="B11" s="12"/>
      <c r="C11" s="52"/>
      <c r="D11" s="19">
        <f>SUM(D2:D10)</f>
        <v>0</v>
      </c>
      <c r="E11" s="33"/>
      <c r="F11" s="46"/>
      <c r="G11" s="37">
        <f>SUM(G2:G10)</f>
        <v>0</v>
      </c>
    </row>
    <row r="12" spans="1:7" ht="13.5" thickBot="1" x14ac:dyDescent="0.25">
      <c r="A12" s="101"/>
      <c r="B12" s="9">
        <v>400</v>
      </c>
      <c r="C12" s="53" t="s">
        <v>16</v>
      </c>
      <c r="D12" s="20"/>
      <c r="E12" s="27">
        <v>400</v>
      </c>
      <c r="F12" s="47" t="s">
        <v>16</v>
      </c>
      <c r="G12" s="38"/>
    </row>
    <row r="13" spans="1:7" x14ac:dyDescent="0.2">
      <c r="A13" s="101"/>
      <c r="B13" s="12"/>
      <c r="C13" s="14"/>
      <c r="D13" s="11"/>
      <c r="E13" s="33"/>
      <c r="F13" s="33"/>
      <c r="G13" s="29"/>
    </row>
    <row r="14" spans="1:7" x14ac:dyDescent="0.2">
      <c r="A14" s="101"/>
      <c r="B14" s="12"/>
      <c r="C14" s="24"/>
      <c r="D14" s="11"/>
      <c r="E14" s="33"/>
      <c r="F14" s="44" t="s">
        <v>50</v>
      </c>
      <c r="G14" s="29"/>
    </row>
    <row r="15" spans="1:7" x14ac:dyDescent="0.2">
      <c r="A15" s="101"/>
      <c r="B15" s="12"/>
      <c r="C15" s="12"/>
      <c r="D15" s="11"/>
      <c r="E15" s="33"/>
      <c r="F15" s="33" t="s">
        <v>51</v>
      </c>
      <c r="G15" s="29"/>
    </row>
    <row r="16" spans="1:7" x14ac:dyDescent="0.2">
      <c r="A16" s="101"/>
      <c r="B16" s="12"/>
      <c r="C16" s="24"/>
      <c r="D16" s="11"/>
      <c r="E16" s="33"/>
      <c r="F16" s="44"/>
      <c r="G16" s="29"/>
    </row>
    <row r="17" spans="1:7" x14ac:dyDescent="0.2">
      <c r="A17" s="101"/>
      <c r="B17" s="12"/>
      <c r="C17" s="24"/>
      <c r="D17" s="11"/>
      <c r="E17" s="33"/>
      <c r="F17" s="44"/>
      <c r="G17" s="29"/>
    </row>
    <row r="18" spans="1:7" x14ac:dyDescent="0.2">
      <c r="A18" s="101"/>
      <c r="B18" s="12"/>
      <c r="C18" s="24"/>
      <c r="D18" s="11"/>
      <c r="E18" s="33"/>
      <c r="F18" s="44"/>
      <c r="G18" s="29"/>
    </row>
    <row r="19" spans="1:7" x14ac:dyDescent="0.2">
      <c r="A19" s="101"/>
      <c r="B19" s="12"/>
      <c r="C19" s="24"/>
      <c r="D19" s="11"/>
      <c r="E19" s="33"/>
      <c r="F19" s="44"/>
      <c r="G19" s="29"/>
    </row>
    <row r="20" spans="1:7" x14ac:dyDescent="0.2">
      <c r="A20" s="101"/>
      <c r="B20" s="12"/>
      <c r="C20" s="24"/>
      <c r="D20" s="11"/>
      <c r="E20" s="33"/>
      <c r="F20" s="44"/>
      <c r="G20" s="29"/>
    </row>
    <row r="21" spans="1:7" x14ac:dyDescent="0.2">
      <c r="A21" s="101"/>
      <c r="B21" s="12"/>
      <c r="C21" s="12"/>
      <c r="D21" s="11"/>
      <c r="E21" s="33"/>
      <c r="F21" s="33"/>
      <c r="G21" s="29"/>
    </row>
    <row r="22" spans="1:7" ht="13.5" thickBot="1" x14ac:dyDescent="0.25">
      <c r="A22" s="101"/>
      <c r="B22" s="12"/>
      <c r="C22" s="18" t="s">
        <v>18</v>
      </c>
      <c r="D22" s="17"/>
      <c r="E22" s="33"/>
      <c r="F22" s="36" t="s">
        <v>18</v>
      </c>
      <c r="G22" s="35"/>
    </row>
    <row r="23" spans="1:7" s="2" customFormat="1" ht="13.5" thickBot="1" x14ac:dyDescent="0.25">
      <c r="A23" s="101"/>
      <c r="B23" s="22"/>
      <c r="C23" s="12"/>
      <c r="D23" s="54">
        <f>SUM(D13:D22)</f>
        <v>0</v>
      </c>
      <c r="E23" s="41"/>
      <c r="F23" s="33"/>
      <c r="G23" s="48">
        <f>SUM(G13:G22)</f>
        <v>0</v>
      </c>
    </row>
    <row r="24" spans="1:7" ht="13.5" thickBot="1" x14ac:dyDescent="0.25">
      <c r="A24" s="101"/>
      <c r="B24" s="9">
        <v>800</v>
      </c>
      <c r="C24" s="53" t="s">
        <v>15</v>
      </c>
      <c r="D24" s="11"/>
      <c r="E24" s="27">
        <v>800</v>
      </c>
      <c r="F24" s="47" t="s">
        <v>15</v>
      </c>
      <c r="G24" s="29"/>
    </row>
    <row r="25" spans="1:7" x14ac:dyDescent="0.2">
      <c r="A25" s="101"/>
      <c r="B25" s="12"/>
      <c r="C25" s="14" t="s">
        <v>17</v>
      </c>
      <c r="D25" s="11"/>
      <c r="E25" s="33"/>
      <c r="F25" s="34" t="s">
        <v>17</v>
      </c>
      <c r="G25" s="29"/>
    </row>
    <row r="26" spans="1:7" x14ac:dyDescent="0.2">
      <c r="A26" s="101"/>
      <c r="B26" s="12"/>
      <c r="C26" s="21"/>
      <c r="D26" s="11"/>
      <c r="E26" s="33"/>
      <c r="F26" s="39"/>
      <c r="G26" s="29"/>
    </row>
    <row r="27" spans="1:7" x14ac:dyDescent="0.2">
      <c r="A27" s="101"/>
      <c r="B27" s="12"/>
      <c r="C27" s="21" t="s">
        <v>48</v>
      </c>
      <c r="D27" s="11"/>
      <c r="E27" s="33"/>
      <c r="F27" s="39"/>
      <c r="G27" s="29"/>
    </row>
    <row r="28" spans="1:7" x14ac:dyDescent="0.2">
      <c r="A28" s="101"/>
      <c r="B28" s="12"/>
      <c r="C28" s="12"/>
      <c r="D28" s="11"/>
      <c r="E28" s="33"/>
      <c r="F28" s="33"/>
      <c r="G28" s="29"/>
    </row>
    <row r="29" spans="1:7" x14ac:dyDescent="0.2">
      <c r="A29" s="101"/>
      <c r="B29" s="12"/>
      <c r="C29" s="12"/>
      <c r="D29" s="11"/>
      <c r="E29" s="33"/>
      <c r="F29" s="33"/>
      <c r="G29" s="29"/>
    </row>
    <row r="30" spans="1:7" ht="13.5" thickBot="1" x14ac:dyDescent="0.25">
      <c r="A30" s="101"/>
      <c r="B30" s="12"/>
      <c r="C30" s="18" t="s">
        <v>18</v>
      </c>
      <c r="D30" s="17"/>
      <c r="E30" s="33"/>
      <c r="F30" s="36" t="s">
        <v>18</v>
      </c>
      <c r="G30" s="35"/>
    </row>
    <row r="31" spans="1:7" ht="13.5" thickBot="1" x14ac:dyDescent="0.25">
      <c r="A31" s="101"/>
      <c r="B31" s="12"/>
      <c r="C31" s="12"/>
      <c r="D31" s="19">
        <f>SUM(D25:D30)</f>
        <v>0</v>
      </c>
      <c r="E31" s="33"/>
      <c r="F31" s="33"/>
      <c r="G31" s="37">
        <f>SUM(G25:G30)</f>
        <v>0</v>
      </c>
    </row>
    <row r="32" spans="1:7" ht="13.5" thickBot="1" x14ac:dyDescent="0.25">
      <c r="A32" s="101"/>
      <c r="B32" s="55">
        <v>146900</v>
      </c>
      <c r="C32" s="53" t="s">
        <v>46</v>
      </c>
      <c r="D32" s="12"/>
      <c r="E32" s="49">
        <v>146900</v>
      </c>
      <c r="F32" s="47" t="s">
        <v>46</v>
      </c>
      <c r="G32" s="33"/>
    </row>
    <row r="33" spans="1:7" x14ac:dyDescent="0.2">
      <c r="A33" s="101"/>
      <c r="B33" s="12"/>
      <c r="C33" s="12"/>
      <c r="D33" s="12"/>
      <c r="E33" s="25"/>
      <c r="F33" s="25"/>
      <c r="G33" s="25"/>
    </row>
    <row r="34" spans="1:7" x14ac:dyDescent="0.2">
      <c r="A34" s="101"/>
      <c r="B34" s="12"/>
      <c r="C34" s="12"/>
      <c r="D34" s="14" t="s">
        <v>48</v>
      </c>
      <c r="E34" s="25"/>
      <c r="F34" s="25"/>
      <c r="G34" s="34" t="s">
        <v>48</v>
      </c>
    </row>
    <row r="35" spans="1:7" ht="13.5" thickBot="1" x14ac:dyDescent="0.25">
      <c r="A35" s="101"/>
      <c r="B35" s="12"/>
      <c r="C35" s="12"/>
      <c r="D35" s="56"/>
      <c r="E35" s="25"/>
      <c r="F35" s="25"/>
      <c r="G35" s="50"/>
    </row>
    <row r="36" spans="1:7" x14ac:dyDescent="0.2">
      <c r="A36" s="101"/>
      <c r="B36" s="12"/>
      <c r="C36" s="12"/>
      <c r="D36" s="19">
        <f>SUM(D33:D34)</f>
        <v>0</v>
      </c>
      <c r="E36" s="25"/>
      <c r="F36" s="25"/>
      <c r="G36" s="37">
        <f>SUM(G33:G34)</f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Sheet</vt:lpstr>
      <vt:lpstr>Staffing</vt:lpstr>
      <vt:lpstr>Travel &amp; Supplies</vt:lpstr>
    </vt:vector>
  </TitlesOfParts>
  <Company>University of Delaware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Koch</dc:creator>
  <cp:lastModifiedBy>Susan Sullivan</cp:lastModifiedBy>
  <cp:lastPrinted>2003-01-28T15:47:03Z</cp:lastPrinted>
  <dcterms:created xsi:type="dcterms:W3CDTF">2003-01-28T13:32:13Z</dcterms:created>
  <dcterms:modified xsi:type="dcterms:W3CDTF">2013-07-09T14:14:37Z</dcterms:modified>
</cp:coreProperties>
</file>