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dwinprod.sharepoint.com/sites/Team-DAR-AlumniEngagement/Shared Documents/General/Alumni Association/Outreach Committee/SAP/Budget Template/"/>
    </mc:Choice>
  </mc:AlternateContent>
  <xr:revisionPtr revIDLastSave="0" documentId="8_{6A09DE19-390C-435A-B587-7BEA9A2F8D9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AP Template" sheetId="2" r:id="rId1"/>
    <sheet name="Table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D31" i="2"/>
  <c r="D29" i="2"/>
  <c r="D15" i="2"/>
  <c r="D30" i="2"/>
  <c r="D32" i="2"/>
  <c r="D8" i="2"/>
  <c r="D14" i="2"/>
  <c r="D13" i="2"/>
  <c r="D19" i="2" l="1"/>
  <c r="D18" i="2"/>
  <c r="D21" i="2"/>
  <c r="D20" i="2"/>
  <c r="B43" i="2"/>
  <c r="D28" i="2" s="1"/>
  <c r="D12" i="2"/>
  <c r="D11" i="2"/>
  <c r="D10" i="2"/>
  <c r="D22" i="2"/>
  <c r="D26" i="2"/>
  <c r="D24" i="2"/>
  <c r="D23" i="2"/>
  <c r="D17" i="2"/>
  <c r="D9" i="2"/>
  <c r="D7" i="2"/>
  <c r="D25" i="2" l="1"/>
  <c r="D27" i="2"/>
</calcChain>
</file>

<file path=xl/sharedStrings.xml><?xml version="1.0" encoding="utf-8"?>
<sst xmlns="http://schemas.openxmlformats.org/spreadsheetml/2006/main" count="81" uniqueCount="71">
  <si>
    <t>Amount</t>
  </si>
  <si>
    <t>Total</t>
  </si>
  <si>
    <t>Notes</t>
  </si>
  <si>
    <t>Total Revenue</t>
  </si>
  <si>
    <t>Total Cost Per Person</t>
  </si>
  <si>
    <t># of Attendees</t>
  </si>
  <si>
    <t>Catering Service Charge (gratuity)</t>
  </si>
  <si>
    <t>Tax</t>
  </si>
  <si>
    <t>Staffing (i.e. bartender)</t>
  </si>
  <si>
    <t>SAP $ Per Person</t>
  </si>
  <si>
    <t xml:space="preserve">Income  </t>
  </si>
  <si>
    <t>Expenses</t>
  </si>
  <si>
    <t>Itemized from below</t>
  </si>
  <si>
    <t>Other Expenses*</t>
  </si>
  <si>
    <t>Décor (balloons, table cloths, etc.)</t>
  </si>
  <si>
    <t>Total of Other Expenses</t>
  </si>
  <si>
    <t>Equipment Rental (tent, tables, chairs)</t>
  </si>
  <si>
    <t>Fees (room or pavilion rental)</t>
  </si>
  <si>
    <t>Additional funds Needed (SAP)</t>
  </si>
  <si>
    <t>= [Additional Funds Needed]/[# of Attendees]</t>
  </si>
  <si>
    <t>Gratuity = [food+beverage]*[gratuity(%)]</t>
  </si>
  <si>
    <t>Tax = [food+beverage]*[tax(%)]</t>
  </si>
  <si>
    <t>Projected Budget</t>
  </si>
  <si>
    <t>Total Expenses</t>
  </si>
  <si>
    <t>= [Total Expenses]/[# of Attendees]</t>
  </si>
  <si>
    <t>% Covered by SAP/ person</t>
  </si>
  <si>
    <t>Group Deposit</t>
  </si>
  <si>
    <t>Group Processing fee - Admin fee</t>
  </si>
  <si>
    <t>* Other Expenses (edit as needed)</t>
  </si>
  <si>
    <t>Check with UD Staff to determine applicability.</t>
  </si>
  <si>
    <t>Event Lead Registration Fee</t>
  </si>
  <si>
    <t>Fee Type</t>
  </si>
  <si>
    <t>General Admission</t>
  </si>
  <si>
    <t>Child Admission</t>
  </si>
  <si>
    <t>Reception Only</t>
  </si>
  <si>
    <t>Early Registration</t>
  </si>
  <si>
    <t>Late Registration</t>
  </si>
  <si>
    <t>Walk-in Registration</t>
  </si>
  <si>
    <t>Event Name</t>
  </si>
  <si>
    <t>Event Date</t>
  </si>
  <si>
    <t>Other</t>
  </si>
  <si>
    <t>Additional Information - Edit as needed</t>
  </si>
  <si>
    <t>Item Description</t>
  </si>
  <si>
    <r>
      <t>= [SAP $ Per Person]/[Total Cost Per Person]</t>
    </r>
    <r>
      <rPr>
        <b/>
        <sz val="11"/>
        <color theme="1"/>
        <rFont val="Calibri"/>
        <family val="2"/>
        <scheme val="minor"/>
      </rPr>
      <t xml:space="preserve"> (no greater than 35%)</t>
    </r>
  </si>
  <si>
    <t>Tax Exempt Certification (under UD Procurement's Resources tab)</t>
  </si>
  <si>
    <t>**SAP will not cover alcohol.  Income from registration must cover alcohol expense.</t>
  </si>
  <si>
    <t>Required fields: Amount and # of Attendees. Enter Additional Information when applicable.</t>
  </si>
  <si>
    <t>Income Fee Type</t>
  </si>
  <si>
    <t>Expense Fee Type</t>
  </si>
  <si>
    <t>Season Ticket Holder</t>
  </si>
  <si>
    <t>Senior Admission</t>
  </si>
  <si>
    <t>Member Rate</t>
  </si>
  <si>
    <t>Non-Member Rate</t>
  </si>
  <si>
    <t>Stadium Section</t>
  </si>
  <si>
    <t>Theater Section</t>
  </si>
  <si>
    <t>Senior Citizen</t>
  </si>
  <si>
    <t>UD Student</t>
  </si>
  <si>
    <t>Alcoholic Beverages**</t>
  </si>
  <si>
    <t>Food &amp; Non-Beverage</t>
  </si>
  <si>
    <t>ALCOHOL is NOT covered by SAP funding</t>
  </si>
  <si>
    <r>
      <t xml:space="preserve">= [Total Revenue] - [Total Expenses] </t>
    </r>
    <r>
      <rPr>
        <b/>
        <sz val="11"/>
        <color theme="1"/>
        <rFont val="Calibri"/>
        <family val="2"/>
        <scheme val="minor"/>
      </rPr>
      <t>(no greater than $2,500)</t>
    </r>
  </si>
  <si>
    <t>Registration Fee per Adult</t>
  </si>
  <si>
    <t>Registration Fee per CHILD</t>
  </si>
  <si>
    <t>Early Registration Fee</t>
  </si>
  <si>
    <t>Other Registration fee per person</t>
  </si>
  <si>
    <t>Vendor Tickets per Adult</t>
  </si>
  <si>
    <t>Registration fee per MEMBER (only)</t>
  </si>
  <si>
    <t>Vendor Tickets per CHILD</t>
  </si>
  <si>
    <t>Vendor Tickets per MEMBER (only)</t>
  </si>
  <si>
    <t>Vendor Tickets (other)</t>
  </si>
  <si>
    <t>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</si>
</sst>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Garamond"/>
      <family val="1"/>
    </font>
    <font>
      <b/>
      <i/>
      <sz val="12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b/>
      <i/>
      <sz val="14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9CDF3"/>
        <bgColor indexed="64"/>
      </patternFill>
    </fill>
    <fill>
      <patternFill patternType="solid">
        <fgColor rgb="FFD8F3C9"/>
        <bgColor indexed="64"/>
      </patternFill>
    </fill>
    <fill>
      <patternFill patternType="solid">
        <fgColor rgb="FF6873D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lightUp">
        <bgColor theme="6" tint="0.79998168889431442"/>
      </patternFill>
    </fill>
    <fill>
      <patternFill patternType="lightUp">
        <bgColor rgb="FFD8F3C9"/>
      </patternFill>
    </fill>
    <fill>
      <patternFill patternType="lightUp">
        <bgColor rgb="FFFFFFCC"/>
      </patternFill>
    </fill>
    <fill>
      <patternFill patternType="lightUp"/>
    </fill>
    <fill>
      <patternFill patternType="solid">
        <fgColor theme="6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6" borderId="0" xfId="0" applyFill="1"/>
    <xf numFmtId="164" fontId="0" fillId="6" borderId="0" xfId="0" applyNumberFormat="1" applyFill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6" fillId="0" borderId="0" xfId="1" applyFont="1" applyFill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quotePrefix="1"/>
    <xf numFmtId="9" fontId="0" fillId="0" borderId="0" xfId="0" applyNumberFormat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0" fillId="6" borderId="3" xfId="0" applyFill="1" applyBorder="1"/>
    <xf numFmtId="0" fontId="9" fillId="0" borderId="0" xfId="0" applyFont="1"/>
    <xf numFmtId="0" fontId="8" fillId="0" borderId="0" xfId="0" applyFont="1" applyAlignment="1">
      <alignment horizontal="left"/>
    </xf>
    <xf numFmtId="0" fontId="1" fillId="0" borderId="0" xfId="0" applyFont="1"/>
    <xf numFmtId="0" fontId="13" fillId="4" borderId="22" xfId="0" applyFont="1" applyFill="1" applyBorder="1"/>
    <xf numFmtId="0" fontId="13" fillId="4" borderId="23" xfId="0" applyFont="1" applyFill="1" applyBorder="1"/>
    <xf numFmtId="0" fontId="13" fillId="4" borderId="24" xfId="0" applyFont="1" applyFill="1" applyBorder="1"/>
    <xf numFmtId="0" fontId="12" fillId="3" borderId="22" xfId="0" applyFont="1" applyFill="1" applyBorder="1"/>
    <xf numFmtId="0" fontId="12" fillId="3" borderId="23" xfId="0" applyFont="1" applyFill="1" applyBorder="1"/>
    <xf numFmtId="0" fontId="12" fillId="3" borderId="24" xfId="0" applyFont="1" applyFill="1" applyBorder="1"/>
    <xf numFmtId="164" fontId="1" fillId="3" borderId="20" xfId="0" applyNumberFormat="1" applyFont="1" applyFill="1" applyBorder="1" applyAlignment="1">
      <alignment horizontal="center"/>
    </xf>
    <xf numFmtId="0" fontId="1" fillId="3" borderId="21" xfId="0" applyFont="1" applyFill="1" applyBorder="1"/>
    <xf numFmtId="0" fontId="0" fillId="7" borderId="15" xfId="0" applyFill="1" applyBorder="1"/>
    <xf numFmtId="164" fontId="0" fillId="7" borderId="11" xfId="0" applyNumberFormat="1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10" fillId="7" borderId="16" xfId="0" applyFont="1" applyFill="1" applyBorder="1" applyProtection="1">
      <protection locked="0"/>
    </xf>
    <xf numFmtId="0" fontId="0" fillId="7" borderId="10" xfId="0" applyFill="1" applyBorder="1"/>
    <xf numFmtId="164" fontId="0" fillId="7" borderId="4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11" fillId="7" borderId="17" xfId="0" applyFont="1" applyFill="1" applyBorder="1" applyProtection="1">
      <protection locked="0"/>
    </xf>
    <xf numFmtId="0" fontId="0" fillId="9" borderId="15" xfId="0" applyFill="1" applyBorder="1"/>
    <xf numFmtId="164" fontId="0" fillId="9" borderId="11" xfId="0" applyNumberFormat="1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0" fillId="9" borderId="10" xfId="0" applyFill="1" applyBorder="1"/>
    <xf numFmtId="164" fontId="0" fillId="9" borderId="4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7" xfId="0" applyFill="1" applyBorder="1" applyProtection="1">
      <protection locked="0"/>
    </xf>
    <xf numFmtId="164" fontId="14" fillId="0" borderId="8" xfId="0" applyNumberFormat="1" applyFont="1" applyBorder="1" applyAlignment="1">
      <alignment horizontal="center"/>
    </xf>
    <xf numFmtId="164" fontId="0" fillId="13" borderId="0" xfId="0" applyNumberFormat="1" applyFill="1" applyAlignment="1">
      <alignment horizontal="center"/>
    </xf>
    <xf numFmtId="0" fontId="0" fillId="13" borderId="0" xfId="0" quotePrefix="1" applyFill="1"/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3" borderId="19" xfId="0" applyFont="1" applyFill="1" applyBorder="1"/>
    <xf numFmtId="0" fontId="19" fillId="4" borderId="19" xfId="0" applyFont="1" applyFill="1" applyBorder="1"/>
    <xf numFmtId="0" fontId="1" fillId="2" borderId="29" xfId="0" applyFont="1" applyFill="1" applyBorder="1"/>
    <xf numFmtId="164" fontId="1" fillId="4" borderId="21" xfId="0" applyNumberFormat="1" applyFont="1" applyFill="1" applyBorder="1" applyAlignment="1">
      <alignment horizontal="center"/>
    </xf>
    <xf numFmtId="164" fontId="1" fillId="4" borderId="19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164" fontId="1" fillId="3" borderId="21" xfId="0" applyNumberFormat="1" applyFont="1" applyFill="1" applyBorder="1" applyAlignment="1">
      <alignment horizontal="center"/>
    </xf>
    <xf numFmtId="164" fontId="1" fillId="3" borderId="19" xfId="0" applyNumberFormat="1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1" fillId="9" borderId="18" xfId="0" applyFont="1" applyFill="1" applyBorder="1"/>
    <xf numFmtId="0" fontId="11" fillId="9" borderId="17" xfId="0" applyFont="1" applyFill="1" applyBorder="1" applyProtection="1">
      <protection locked="0"/>
    </xf>
    <xf numFmtId="0" fontId="11" fillId="9" borderId="16" xfId="0" applyFont="1" applyFill="1" applyBorder="1" applyAlignment="1" applyProtection="1">
      <alignment wrapText="1"/>
      <protection locked="0"/>
    </xf>
    <xf numFmtId="164" fontId="17" fillId="0" borderId="32" xfId="0" applyNumberFormat="1" applyFont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0" fontId="0" fillId="8" borderId="2" xfId="0" applyNumberFormat="1" applyFill="1" applyBorder="1" applyAlignment="1">
      <alignment horizontal="center"/>
    </xf>
    <xf numFmtId="10" fontId="0" fillId="10" borderId="2" xfId="0" applyNumberFormat="1" applyFill="1" applyBorder="1" applyAlignment="1">
      <alignment horizontal="center"/>
    </xf>
    <xf numFmtId="10" fontId="0" fillId="14" borderId="14" xfId="0" applyNumberFormat="1" applyFill="1" applyBorder="1" applyAlignment="1">
      <alignment horizontal="center"/>
    </xf>
    <xf numFmtId="164" fontId="20" fillId="7" borderId="13" xfId="0" applyNumberFormat="1" applyFont="1" applyFill="1" applyBorder="1" applyAlignment="1">
      <alignment horizontal="center"/>
    </xf>
    <xf numFmtId="164" fontId="20" fillId="7" borderId="5" xfId="0" applyNumberFormat="1" applyFont="1" applyFill="1" applyBorder="1" applyAlignment="1">
      <alignment horizontal="center"/>
    </xf>
    <xf numFmtId="164" fontId="20" fillId="9" borderId="13" xfId="0" applyNumberFormat="1" applyFont="1" applyFill="1" applyBorder="1" applyAlignment="1">
      <alignment horizontal="center"/>
    </xf>
    <xf numFmtId="164" fontId="20" fillId="9" borderId="5" xfId="0" applyNumberFormat="1" applyFont="1" applyFill="1" applyBorder="1" applyAlignment="1">
      <alignment horizontal="center"/>
    </xf>
    <xf numFmtId="164" fontId="0" fillId="9" borderId="10" xfId="0" applyNumberFormat="1" applyFill="1" applyBorder="1" applyAlignment="1" applyProtection="1">
      <alignment horizontal="center"/>
      <protection locked="0"/>
    </xf>
    <xf numFmtId="10" fontId="0" fillId="9" borderId="10" xfId="0" applyNumberFormat="1" applyFill="1" applyBorder="1" applyAlignment="1" applyProtection="1">
      <alignment horizontal="center"/>
      <protection locked="0"/>
    </xf>
    <xf numFmtId="10" fontId="0" fillId="10" borderId="10" xfId="0" applyNumberFormat="1" applyFill="1" applyBorder="1" applyAlignment="1">
      <alignment horizontal="center"/>
    </xf>
    <xf numFmtId="10" fontId="0" fillId="10" borderId="1" xfId="0" applyNumberFormat="1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164" fontId="1" fillId="11" borderId="33" xfId="0" applyNumberFormat="1" applyFont="1" applyFill="1" applyBorder="1" applyAlignment="1">
      <alignment horizontal="center"/>
    </xf>
    <xf numFmtId="0" fontId="1" fillId="4" borderId="34" xfId="0" applyFont="1" applyFill="1" applyBorder="1"/>
    <xf numFmtId="0" fontId="0" fillId="12" borderId="35" xfId="0" quotePrefix="1" applyFill="1" applyBorder="1"/>
    <xf numFmtId="0" fontId="0" fillId="2" borderId="36" xfId="0" quotePrefix="1" applyFill="1" applyBorder="1"/>
    <xf numFmtId="0" fontId="16" fillId="5" borderId="9" xfId="0" applyFont="1" applyFill="1" applyBorder="1" applyAlignment="1" applyProtection="1">
      <alignment horizontal="center"/>
      <protection locked="0"/>
    </xf>
    <xf numFmtId="0" fontId="16" fillId="5" borderId="0" xfId="0" applyFont="1" applyFill="1" applyAlignment="1" applyProtection="1">
      <alignment horizontal="center"/>
      <protection locked="0"/>
    </xf>
    <xf numFmtId="165" fontId="16" fillId="5" borderId="9" xfId="0" applyNumberFormat="1" applyFont="1" applyFill="1" applyBorder="1" applyAlignment="1" applyProtection="1">
      <alignment horizontal="center"/>
      <protection locked="0"/>
    </xf>
    <xf numFmtId="165" fontId="16" fillId="5" borderId="0" xfId="0" applyNumberFormat="1" applyFont="1" applyFill="1" applyAlignment="1" applyProtection="1">
      <alignment horizontal="center"/>
      <protection locked="0"/>
    </xf>
    <xf numFmtId="0" fontId="15" fillId="0" borderId="2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FFFFCC"/>
      <color rgb="FFD0D3F4"/>
      <color rgb="FFEAEBFA"/>
      <color rgb="FFDDDFF7"/>
      <color rgb="FFC9CDF3"/>
      <color rgb="FF6873DE"/>
      <color rgb="FFD8F3C9"/>
      <color rgb="FF727CE0"/>
      <color rgb="FF9199E7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del.edu/procurement/travel/ta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8"/>
  <sheetViews>
    <sheetView tabSelected="1" zoomScale="90" zoomScaleNormal="90" workbookViewId="0">
      <selection activeCell="A17" sqref="A17:A21"/>
    </sheetView>
  </sheetViews>
  <sheetFormatPr defaultColWidth="8.85546875" defaultRowHeight="15" x14ac:dyDescent="0.25"/>
  <cols>
    <col min="1" max="1" width="38.28515625" customWidth="1"/>
    <col min="2" max="2" width="10.42578125" style="2" bestFit="1" customWidth="1"/>
    <col min="3" max="3" width="24.7109375" style="1" bestFit="1" customWidth="1"/>
    <col min="4" max="4" width="18.85546875" style="2" bestFit="1" customWidth="1"/>
    <col min="5" max="5" width="17.42578125" bestFit="1" customWidth="1"/>
    <col min="6" max="6" width="58.7109375" customWidth="1"/>
    <col min="7" max="7" width="8.42578125" customWidth="1"/>
  </cols>
  <sheetData>
    <row r="1" spans="1:6" ht="15.75" x14ac:dyDescent="0.25">
      <c r="A1" s="17" t="s">
        <v>46</v>
      </c>
    </row>
    <row r="2" spans="1:6" s="3" customFormat="1" ht="21" x14ac:dyDescent="0.35">
      <c r="A2" s="82" t="s">
        <v>38</v>
      </c>
      <c r="B2" s="83"/>
      <c r="C2" s="83"/>
      <c r="D2" s="83"/>
      <c r="E2" s="83"/>
      <c r="F2" s="83"/>
    </row>
    <row r="3" spans="1:6" s="3" customFormat="1" ht="21.75" thickBot="1" x14ac:dyDescent="0.4">
      <c r="A3" s="84" t="s">
        <v>39</v>
      </c>
      <c r="B3" s="85"/>
      <c r="C3" s="85"/>
      <c r="D3" s="85"/>
      <c r="E3" s="85"/>
      <c r="F3" s="85"/>
    </row>
    <row r="4" spans="1:6" s="3" customFormat="1" ht="18.75" x14ac:dyDescent="0.3">
      <c r="A4" s="86" t="s">
        <v>42</v>
      </c>
      <c r="B4" s="88" t="s">
        <v>22</v>
      </c>
      <c r="C4" s="89"/>
      <c r="D4" s="90"/>
      <c r="E4" s="91" t="s">
        <v>41</v>
      </c>
      <c r="F4" s="92"/>
    </row>
    <row r="5" spans="1:6" ht="16.5" thickBot="1" x14ac:dyDescent="0.3">
      <c r="A5" s="87"/>
      <c r="B5" s="46" t="s">
        <v>0</v>
      </c>
      <c r="C5" s="47" t="s">
        <v>5</v>
      </c>
      <c r="D5" s="43" t="s">
        <v>1</v>
      </c>
      <c r="E5" s="64" t="s">
        <v>31</v>
      </c>
      <c r="F5" s="48" t="s">
        <v>2</v>
      </c>
    </row>
    <row r="6" spans="1:6" ht="18.75" x14ac:dyDescent="0.3">
      <c r="A6" s="23" t="s">
        <v>10</v>
      </c>
      <c r="B6" s="23"/>
      <c r="C6" s="24"/>
      <c r="D6" s="25"/>
      <c r="E6" s="24"/>
      <c r="F6" s="25"/>
    </row>
    <row r="7" spans="1:6" x14ac:dyDescent="0.25">
      <c r="A7" s="28" t="s">
        <v>61</v>
      </c>
      <c r="B7" s="29">
        <v>0</v>
      </c>
      <c r="C7" s="30">
        <v>0</v>
      </c>
      <c r="D7" s="69">
        <f t="shared" ref="D7:D9" si="0">B7*C7</f>
        <v>0</v>
      </c>
      <c r="E7" s="77"/>
      <c r="F7" s="31"/>
    </row>
    <row r="8" spans="1:6" x14ac:dyDescent="0.25">
      <c r="A8" s="32" t="s">
        <v>30</v>
      </c>
      <c r="B8" s="33">
        <v>0</v>
      </c>
      <c r="C8" s="34">
        <v>0</v>
      </c>
      <c r="D8" s="70">
        <f t="shared" ref="D8" si="1">B8*C8</f>
        <v>0</v>
      </c>
      <c r="E8" s="66"/>
      <c r="F8" s="35" t="s">
        <v>29</v>
      </c>
    </row>
    <row r="9" spans="1:6" x14ac:dyDescent="0.25">
      <c r="A9" s="32" t="s">
        <v>62</v>
      </c>
      <c r="B9" s="33">
        <v>0</v>
      </c>
      <c r="C9" s="34">
        <v>0</v>
      </c>
      <c r="D9" s="70">
        <f t="shared" si="0"/>
        <v>0</v>
      </c>
      <c r="E9" s="65"/>
      <c r="F9" s="35"/>
    </row>
    <row r="10" spans="1:6" x14ac:dyDescent="0.25">
      <c r="A10" s="32" t="s">
        <v>66</v>
      </c>
      <c r="B10" s="33">
        <v>0</v>
      </c>
      <c r="C10" s="34">
        <v>0</v>
      </c>
      <c r="D10" s="70">
        <f t="shared" ref="D10" si="2">B10*C10</f>
        <v>0</v>
      </c>
      <c r="E10" s="65"/>
      <c r="F10" s="35"/>
    </row>
    <row r="11" spans="1:6" x14ac:dyDescent="0.25">
      <c r="A11" s="32" t="s">
        <v>63</v>
      </c>
      <c r="B11" s="33">
        <v>0</v>
      </c>
      <c r="C11" s="34">
        <v>0</v>
      </c>
      <c r="D11" s="70">
        <f t="shared" ref="D11" si="3">B11*C11</f>
        <v>0</v>
      </c>
      <c r="E11" s="65"/>
      <c r="F11" s="35"/>
    </row>
    <row r="12" spans="1:6" x14ac:dyDescent="0.25">
      <c r="A12" s="32" t="s">
        <v>36</v>
      </c>
      <c r="B12" s="33">
        <v>0</v>
      </c>
      <c r="C12" s="34">
        <v>0</v>
      </c>
      <c r="D12" s="70">
        <f t="shared" ref="D12:D13" si="4">B12*C12</f>
        <v>0</v>
      </c>
      <c r="E12" s="65"/>
      <c r="F12" s="35"/>
    </row>
    <row r="13" spans="1:6" x14ac:dyDescent="0.25">
      <c r="A13" s="32" t="s">
        <v>64</v>
      </c>
      <c r="B13" s="33">
        <v>0</v>
      </c>
      <c r="C13" s="34">
        <v>0</v>
      </c>
      <c r="D13" s="70">
        <f t="shared" si="4"/>
        <v>0</v>
      </c>
      <c r="E13" s="65"/>
      <c r="F13" s="35"/>
    </row>
    <row r="14" spans="1:6" x14ac:dyDescent="0.25">
      <c r="A14" s="32" t="s">
        <v>64</v>
      </c>
      <c r="B14" s="33">
        <v>0</v>
      </c>
      <c r="C14" s="34">
        <v>0</v>
      </c>
      <c r="D14" s="70">
        <f t="shared" ref="D14" si="5">B14*C14</f>
        <v>0</v>
      </c>
      <c r="E14" s="65"/>
      <c r="F14" s="35"/>
    </row>
    <row r="15" spans="1:6" ht="20.100000000000001" customHeight="1" thickBot="1" x14ac:dyDescent="0.3">
      <c r="A15" s="49" t="s">
        <v>3</v>
      </c>
      <c r="B15" s="59"/>
      <c r="C15" s="60"/>
      <c r="D15" s="58">
        <f>SUM(D7:D14)</f>
        <v>0</v>
      </c>
      <c r="E15" s="26"/>
      <c r="F15" s="27"/>
    </row>
    <row r="16" spans="1:6" ht="24.6" customHeight="1" x14ac:dyDescent="0.3">
      <c r="A16" s="20" t="s">
        <v>11</v>
      </c>
      <c r="B16" s="20"/>
      <c r="C16" s="21"/>
      <c r="D16" s="22"/>
      <c r="E16" s="21"/>
      <c r="F16" s="22"/>
    </row>
    <row r="17" spans="1:12" x14ac:dyDescent="0.25">
      <c r="A17" s="36" t="s">
        <v>65</v>
      </c>
      <c r="B17" s="37">
        <v>0</v>
      </c>
      <c r="C17" s="38">
        <v>0</v>
      </c>
      <c r="D17" s="71">
        <f t="shared" ref="D17:D23" si="6">B17*C17</f>
        <v>0</v>
      </c>
      <c r="E17" s="68"/>
      <c r="F17" s="63"/>
    </row>
    <row r="18" spans="1:12" x14ac:dyDescent="0.25">
      <c r="A18" s="36" t="s">
        <v>67</v>
      </c>
      <c r="B18" s="37">
        <v>0</v>
      </c>
      <c r="C18" s="38">
        <v>0</v>
      </c>
      <c r="D18" s="71">
        <f t="shared" si="6"/>
        <v>0</v>
      </c>
      <c r="E18" s="68"/>
      <c r="F18" s="63"/>
      <c r="L18" s="13"/>
    </row>
    <row r="19" spans="1:12" x14ac:dyDescent="0.25">
      <c r="A19" s="36" t="s">
        <v>68</v>
      </c>
      <c r="B19" s="37">
        <v>0</v>
      </c>
      <c r="C19" s="38">
        <v>0</v>
      </c>
      <c r="D19" s="71">
        <f t="shared" si="6"/>
        <v>0</v>
      </c>
      <c r="E19" s="68"/>
      <c r="F19" s="63"/>
    </row>
    <row r="20" spans="1:12" x14ac:dyDescent="0.25">
      <c r="A20" s="36" t="s">
        <v>69</v>
      </c>
      <c r="B20" s="37">
        <v>0</v>
      </c>
      <c r="C20" s="38">
        <v>0</v>
      </c>
      <c r="D20" s="71">
        <f t="shared" si="6"/>
        <v>0</v>
      </c>
      <c r="E20" s="68"/>
      <c r="F20" s="63"/>
    </row>
    <row r="21" spans="1:12" x14ac:dyDescent="0.25">
      <c r="A21" s="36" t="s">
        <v>69</v>
      </c>
      <c r="B21" s="37">
        <v>0</v>
      </c>
      <c r="C21" s="38">
        <v>0</v>
      </c>
      <c r="D21" s="71">
        <f t="shared" si="6"/>
        <v>0</v>
      </c>
      <c r="E21" s="68"/>
      <c r="F21" s="63"/>
    </row>
    <row r="22" spans="1:12" x14ac:dyDescent="0.25">
      <c r="A22" s="39" t="s">
        <v>58</v>
      </c>
      <c r="B22" s="40">
        <v>0</v>
      </c>
      <c r="C22" s="41">
        <v>0</v>
      </c>
      <c r="D22" s="72">
        <f t="shared" si="6"/>
        <v>0</v>
      </c>
      <c r="E22" s="67"/>
      <c r="F22" s="62"/>
    </row>
    <row r="23" spans="1:12" x14ac:dyDescent="0.25">
      <c r="A23" s="39" t="s">
        <v>57</v>
      </c>
      <c r="B23" s="40">
        <v>0</v>
      </c>
      <c r="C23" s="41">
        <v>0</v>
      </c>
      <c r="D23" s="72">
        <f t="shared" si="6"/>
        <v>0</v>
      </c>
      <c r="E23" s="67"/>
      <c r="F23" s="61" t="s">
        <v>59</v>
      </c>
    </row>
    <row r="24" spans="1:12" x14ac:dyDescent="0.25">
      <c r="A24" s="39" t="s">
        <v>8</v>
      </c>
      <c r="B24" s="73">
        <v>0</v>
      </c>
      <c r="C24" s="76"/>
      <c r="D24" s="72">
        <f>B24</f>
        <v>0</v>
      </c>
      <c r="E24" s="67"/>
      <c r="F24" s="62"/>
    </row>
    <row r="25" spans="1:12" x14ac:dyDescent="0.25">
      <c r="A25" s="39" t="s">
        <v>6</v>
      </c>
      <c r="B25" s="74">
        <v>0</v>
      </c>
      <c r="C25" s="76"/>
      <c r="D25" s="72">
        <f>B25*(D22+D23)</f>
        <v>0</v>
      </c>
      <c r="E25" s="67"/>
      <c r="F25" s="42" t="s">
        <v>20</v>
      </c>
    </row>
    <row r="26" spans="1:12" x14ac:dyDescent="0.25">
      <c r="A26" s="39" t="s">
        <v>27</v>
      </c>
      <c r="B26" s="73">
        <v>0</v>
      </c>
      <c r="C26" s="76"/>
      <c r="D26" s="72">
        <f>B26</f>
        <v>0</v>
      </c>
      <c r="E26" s="67"/>
      <c r="F26" s="42" t="s">
        <v>26</v>
      </c>
    </row>
    <row r="27" spans="1:12" x14ac:dyDescent="0.25">
      <c r="A27" s="39" t="s">
        <v>7</v>
      </c>
      <c r="B27" s="74">
        <v>0</v>
      </c>
      <c r="C27" s="76"/>
      <c r="D27" s="72">
        <f>B27*(D22+D23)</f>
        <v>0</v>
      </c>
      <c r="E27" s="67"/>
      <c r="F27" s="42" t="s">
        <v>21</v>
      </c>
    </row>
    <row r="28" spans="1:12" x14ac:dyDescent="0.25">
      <c r="A28" s="39" t="s">
        <v>13</v>
      </c>
      <c r="B28" s="75"/>
      <c r="C28" s="76"/>
      <c r="D28" s="72">
        <f>SUM(B43)</f>
        <v>0</v>
      </c>
      <c r="E28" s="67"/>
      <c r="F28" s="42" t="s">
        <v>12</v>
      </c>
    </row>
    <row r="29" spans="1:12" ht="22.5" customHeight="1" thickBot="1" x14ac:dyDescent="0.3">
      <c r="A29" s="50" t="s">
        <v>23</v>
      </c>
      <c r="B29" s="53"/>
      <c r="C29" s="54"/>
      <c r="D29" s="52">
        <f>SUM(D17:D28)</f>
        <v>0</v>
      </c>
      <c r="E29" s="78"/>
      <c r="F29" s="79"/>
    </row>
    <row r="30" spans="1:12" ht="37.5" customHeight="1" thickBot="1" x14ac:dyDescent="0.3">
      <c r="A30" s="51" t="s">
        <v>18</v>
      </c>
      <c r="B30" s="56"/>
      <c r="C30" s="57"/>
      <c r="D30" s="55">
        <f>SUM(D29-D15)</f>
        <v>0</v>
      </c>
      <c r="E30" s="80"/>
      <c r="F30" s="81" t="s">
        <v>60</v>
      </c>
    </row>
    <row r="31" spans="1:12" ht="15.75" thickTop="1" x14ac:dyDescent="0.25">
      <c r="C31" s="1" t="s">
        <v>4</v>
      </c>
      <c r="D31" s="2">
        <f>IFERROR(SUM(D29/(SUM(C7:C14))),0)</f>
        <v>0</v>
      </c>
      <c r="E31" s="44"/>
      <c r="F31" s="13" t="s">
        <v>24</v>
      </c>
    </row>
    <row r="32" spans="1:12" x14ac:dyDescent="0.25">
      <c r="A32" s="5"/>
      <c r="C32" s="1" t="s">
        <v>9</v>
      </c>
      <c r="D32" s="2">
        <f>IFERROR(SUM(D30/(SUM(C7:C14))),0)</f>
        <v>0</v>
      </c>
      <c r="E32" s="44"/>
      <c r="F32" s="13" t="s">
        <v>19</v>
      </c>
    </row>
    <row r="33" spans="1:6" x14ac:dyDescent="0.25">
      <c r="A33" s="5"/>
      <c r="C33" s="1" t="s">
        <v>25</v>
      </c>
      <c r="D33" s="14">
        <f>IFERROR(SUM(D32/D31),0)</f>
        <v>0</v>
      </c>
      <c r="E33" s="45"/>
      <c r="F33" s="13" t="s">
        <v>43</v>
      </c>
    </row>
    <row r="34" spans="1:6" x14ac:dyDescent="0.25">
      <c r="A34" s="1"/>
      <c r="C34" s="6"/>
      <c r="D34" s="6"/>
      <c r="E34" s="6"/>
    </row>
    <row r="35" spans="1:6" x14ac:dyDescent="0.25">
      <c r="A35" s="7" t="s">
        <v>28</v>
      </c>
      <c r="B35" s="8" t="s">
        <v>0</v>
      </c>
      <c r="D35" s="18" t="s">
        <v>45</v>
      </c>
      <c r="E35" s="18"/>
      <c r="F35" s="4"/>
    </row>
    <row r="36" spans="1:6" x14ac:dyDescent="0.25">
      <c r="A36" s="11" t="s">
        <v>14</v>
      </c>
      <c r="B36" s="9">
        <v>0</v>
      </c>
      <c r="E36" s="2"/>
    </row>
    <row r="37" spans="1:6" ht="15.75" x14ac:dyDescent="0.25">
      <c r="A37" s="11" t="s">
        <v>16</v>
      </c>
      <c r="B37" s="2">
        <v>0</v>
      </c>
      <c r="D37" s="10" t="s">
        <v>44</v>
      </c>
      <c r="E37" s="10"/>
    </row>
    <row r="38" spans="1:6" x14ac:dyDescent="0.25">
      <c r="A38" s="11" t="s">
        <v>17</v>
      </c>
      <c r="B38" s="9">
        <v>0</v>
      </c>
      <c r="E38" s="2"/>
      <c r="F38" s="19"/>
    </row>
    <row r="39" spans="1:6" x14ac:dyDescent="0.25">
      <c r="A39" s="11" t="s">
        <v>70</v>
      </c>
      <c r="B39" s="9">
        <v>0</v>
      </c>
      <c r="E39" s="2"/>
    </row>
    <row r="40" spans="1:6" x14ac:dyDescent="0.25">
      <c r="A40" s="11" t="s">
        <v>70</v>
      </c>
      <c r="B40" s="2">
        <v>0</v>
      </c>
      <c r="E40" s="2"/>
    </row>
    <row r="41" spans="1:6" x14ac:dyDescent="0.25">
      <c r="A41" s="11" t="s">
        <v>70</v>
      </c>
      <c r="B41" s="9">
        <v>0</v>
      </c>
      <c r="E41" s="2"/>
    </row>
    <row r="42" spans="1:6" x14ac:dyDescent="0.25">
      <c r="A42" s="11" t="s">
        <v>70</v>
      </c>
      <c r="B42" s="9">
        <v>0</v>
      </c>
      <c r="E42" s="2"/>
    </row>
    <row r="43" spans="1:6" ht="15.75" thickBot="1" x14ac:dyDescent="0.3">
      <c r="A43" s="16" t="s">
        <v>15</v>
      </c>
      <c r="B43" s="15">
        <f>SUM(B36:B42)</f>
        <v>0</v>
      </c>
    </row>
    <row r="44" spans="1:6" ht="15.75" thickTop="1" x14ac:dyDescent="0.25">
      <c r="A44" s="12"/>
      <c r="B44" s="9"/>
    </row>
    <row r="45" spans="1:6" x14ac:dyDescent="0.25">
      <c r="A45" s="12"/>
      <c r="B45" s="9"/>
    </row>
    <row r="46" spans="1:6" x14ac:dyDescent="0.25">
      <c r="A46" s="12"/>
      <c r="B46" s="9"/>
    </row>
    <row r="47" spans="1:6" x14ac:dyDescent="0.25">
      <c r="B47" s="9"/>
    </row>
    <row r="48" spans="1:6" x14ac:dyDescent="0.25">
      <c r="B48" s="9"/>
    </row>
  </sheetData>
  <mergeCells count="5">
    <mergeCell ref="B4:D4"/>
    <mergeCell ref="A2:F2"/>
    <mergeCell ref="A3:F3"/>
    <mergeCell ref="E4:F4"/>
    <mergeCell ref="A4:A5"/>
  </mergeCells>
  <conditionalFormatting sqref="D30">
    <cfRule type="cellIs" dxfId="14" priority="5" operator="greaterThan">
      <formula>2500</formula>
    </cfRule>
  </conditionalFormatting>
  <conditionalFormatting sqref="D33">
    <cfRule type="cellIs" dxfId="13" priority="19" operator="greaterThan">
      <formula>0.35</formula>
    </cfRule>
  </conditionalFormatting>
  <conditionalFormatting sqref="E7">
    <cfRule type="expression" dxfId="12" priority="16" stopIfTrue="1">
      <formula>AND($C$7&gt;0,ISBLANK(E7))</formula>
    </cfRule>
  </conditionalFormatting>
  <conditionalFormatting sqref="E9">
    <cfRule type="expression" dxfId="11" priority="6">
      <formula>AND($C$9&gt;0,ISBLANK(E9))</formula>
    </cfRule>
  </conditionalFormatting>
  <conditionalFormatting sqref="E10">
    <cfRule type="expression" dxfId="10" priority="15">
      <formula>AND($C$10&gt;0,ISBLANK(E10))</formula>
    </cfRule>
  </conditionalFormatting>
  <conditionalFormatting sqref="E11">
    <cfRule type="expression" dxfId="9" priority="12">
      <formula>AND($C$11&gt;0,ISBLANK(E11))</formula>
    </cfRule>
  </conditionalFormatting>
  <conditionalFormatting sqref="E12 E14">
    <cfRule type="expression" dxfId="8" priority="11">
      <formula>AND($C$12&gt;0,ISBLANK(E12))</formula>
    </cfRule>
  </conditionalFormatting>
  <conditionalFormatting sqref="E17">
    <cfRule type="expression" dxfId="7" priority="10">
      <formula>AND($C$17&gt;0,ISBLANK(E17))</formula>
    </cfRule>
  </conditionalFormatting>
  <conditionalFormatting sqref="E18">
    <cfRule type="expression" dxfId="6" priority="9">
      <formula>AND($C$18&gt;0,ISBLANK(E18))</formula>
    </cfRule>
  </conditionalFormatting>
  <conditionalFormatting sqref="E19">
    <cfRule type="expression" dxfId="5" priority="8">
      <formula>AND($C$19&gt;0,ISBLANK(E19))</formula>
    </cfRule>
  </conditionalFormatting>
  <conditionalFormatting sqref="E20">
    <cfRule type="expression" dxfId="4" priority="7">
      <formula>AND($C$20&gt;0,ISBLANK(E20))</formula>
    </cfRule>
  </conditionalFormatting>
  <conditionalFormatting sqref="E30:F30">
    <cfRule type="expression" dxfId="3" priority="3">
      <formula>$D$30&gt;2500</formula>
    </cfRule>
  </conditionalFormatting>
  <conditionalFormatting sqref="E33:F33">
    <cfRule type="expression" dxfId="2" priority="18">
      <formula>$D$33&gt;0.35</formula>
    </cfRule>
  </conditionalFormatting>
  <conditionalFormatting sqref="L18">
    <cfRule type="expression" dxfId="1" priority="2">
      <formula>$D$33&gt;0.35</formula>
    </cfRule>
  </conditionalFormatting>
  <conditionalFormatting sqref="E13">
    <cfRule type="expression" dxfId="0" priority="1">
      <formula>AND($C$11&gt;0,ISBLANK(E13))</formula>
    </cfRule>
  </conditionalFormatting>
  <hyperlinks>
    <hyperlink ref="D37" r:id="rId1" display="Check here to see if your event is in a tax exempt state." xr:uid="{6A733862-19DC-4CBC-B886-F84665F0C1A0}"/>
  </hyperlinks>
  <pageMargins left="0.7" right="0.7" top="0.75" bottom="0.75" header="0.3" footer="0.3"/>
  <pageSetup scale="72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xWindow="677" yWindow="557" count="2">
        <x14:dataValidation type="list" allowBlank="1" showInputMessage="1" showErrorMessage="1" errorTitle="Fee Type Required" error="Select the type of tickets you purchased for this event. " xr:uid="{8FF9D0DC-2365-4B3A-A8C0-4222468082FF}">
          <x14:formula1>
            <xm:f>Table!$D$2:$D$10</xm:f>
          </x14:formula1>
          <xm:sqref>E17:E21</xm:sqref>
        </x14:dataValidation>
        <x14:dataValidation type="list" allowBlank="1" showInputMessage="1" showErrorMessage="1" errorTitle="Fee Type Required" error="Select fee type from the list provided." xr:uid="{CD986549-BDCA-47CC-A21B-353D31669080}">
          <x14:formula1>
            <xm:f>Table!$A$2:$A$10</xm:f>
          </x14:formula1>
          <xm:sqref>E7 E9:E14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F4DB-1D78-434F-8DDF-0E0C76C06271}">
  <dimension ref="A1:D10"/>
  <sheetViews>
    <sheetView workbookViewId="0">
      <selection activeCell="A3" sqref="A3"/>
    </sheetView>
  </sheetViews>
  <sheetFormatPr defaultColWidth="8.85546875" defaultRowHeight="15" x14ac:dyDescent="0.25"/>
  <cols>
    <col min="1" max="1" width="19.28515625" bestFit="1" customWidth="1"/>
  </cols>
  <sheetData>
    <row r="1" spans="1:4" x14ac:dyDescent="0.25">
      <c r="A1" s="19" t="s">
        <v>47</v>
      </c>
      <c r="B1" s="19"/>
      <c r="C1" s="19"/>
      <c r="D1" s="19" t="s">
        <v>48</v>
      </c>
    </row>
    <row r="2" spans="1:4" x14ac:dyDescent="0.25">
      <c r="A2" t="s">
        <v>32</v>
      </c>
      <c r="D2" t="s">
        <v>32</v>
      </c>
    </row>
    <row r="3" spans="1:4" x14ac:dyDescent="0.25">
      <c r="A3" t="s">
        <v>33</v>
      </c>
      <c r="D3" t="s">
        <v>33</v>
      </c>
    </row>
    <row r="4" spans="1:4" x14ac:dyDescent="0.25">
      <c r="A4" t="s">
        <v>35</v>
      </c>
      <c r="D4" t="s">
        <v>51</v>
      </c>
    </row>
    <row r="5" spans="1:4" x14ac:dyDescent="0.25">
      <c r="A5" t="s">
        <v>36</v>
      </c>
      <c r="D5" t="s">
        <v>52</v>
      </c>
    </row>
    <row r="6" spans="1:4" x14ac:dyDescent="0.25">
      <c r="A6" t="s">
        <v>34</v>
      </c>
      <c r="D6" t="s">
        <v>49</v>
      </c>
    </row>
    <row r="7" spans="1:4" x14ac:dyDescent="0.25">
      <c r="A7" t="s">
        <v>55</v>
      </c>
      <c r="D7" t="s">
        <v>53</v>
      </c>
    </row>
    <row r="8" spans="1:4" x14ac:dyDescent="0.25">
      <c r="A8" t="s">
        <v>56</v>
      </c>
      <c r="D8" t="s">
        <v>50</v>
      </c>
    </row>
    <row r="9" spans="1:4" x14ac:dyDescent="0.25">
      <c r="A9" t="s">
        <v>37</v>
      </c>
      <c r="D9" t="s">
        <v>54</v>
      </c>
    </row>
    <row r="10" spans="1:4" x14ac:dyDescent="0.25">
      <c r="A10" t="s">
        <v>40</v>
      </c>
      <c r="D10" t="s">
        <v>40</v>
      </c>
    </row>
  </sheetData>
  <sortState xmlns:xlrd2="http://schemas.microsoft.com/office/spreadsheetml/2017/richdata2" ref="A3:A9">
    <sortCondition ref="A3:A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ABC474168FA44CB05E697EF3FAC75D" ma:contentTypeVersion="18" ma:contentTypeDescription="Create a new document." ma:contentTypeScope="" ma:versionID="03ece13af968605b5c2a0b097a8b2ea6">
  <xsd:schema xmlns:xsd="http://www.w3.org/2001/XMLSchema" xmlns:xs="http://www.w3.org/2001/XMLSchema" xmlns:p="http://schemas.microsoft.com/office/2006/metadata/properties" xmlns:ns2="ac4c95f1-f804-453c-a018-e718f69849b7" xmlns:ns3="0ade9c9a-e70d-44b0-aa93-bdedccf38c83" targetNamespace="http://schemas.microsoft.com/office/2006/metadata/properties" ma:root="true" ma:fieldsID="7067cb7f0db89c8c15f693311467d3e3" ns2:_="" ns3:_="">
    <xsd:import namespace="ac4c95f1-f804-453c-a018-e718f69849b7"/>
    <xsd:import namespace="0ade9c9a-e70d-44b0-aa93-bdedccf38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c95f1-f804-453c-a018-e718f6984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e9c9a-e70d-44b0-aa93-bdedccf38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1f2ad7-8e6a-46a3-b8dd-be6c8e5fd705}" ma:internalName="TaxCatchAll" ma:showField="CatchAllData" ma:web="0ade9c9a-e70d-44b0-aa93-bdedccf38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4c95f1-f804-453c-a018-e718f69849b7">
      <Terms xmlns="http://schemas.microsoft.com/office/infopath/2007/PartnerControls"/>
    </lcf76f155ced4ddcb4097134ff3c332f>
    <TaxCatchAll xmlns="0ade9c9a-e70d-44b0-aa93-bdedccf38c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F76B6-5811-4C3D-9EA8-FC17E5EDC4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c95f1-f804-453c-a018-e718f69849b7"/>
    <ds:schemaRef ds:uri="0ade9c9a-e70d-44b0-aa93-bdedccf38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53FD0E-8F58-4FAC-83CE-5AFC612EFC47}">
  <ds:schemaRefs>
    <ds:schemaRef ds:uri="http://schemas.microsoft.com/office/2006/metadata/properties"/>
    <ds:schemaRef ds:uri="http://schemas.microsoft.com/office/infopath/2007/PartnerControls"/>
    <ds:schemaRef ds:uri="ac4c95f1-f804-453c-a018-e718f69849b7"/>
    <ds:schemaRef ds:uri="0ade9c9a-e70d-44b0-aa93-bdedccf38c83"/>
  </ds:schemaRefs>
</ds:datastoreItem>
</file>

<file path=customXml/itemProps3.xml><?xml version="1.0" encoding="utf-8"?>
<ds:datastoreItem xmlns:ds="http://schemas.openxmlformats.org/officeDocument/2006/customXml" ds:itemID="{F57D8842-F13B-45D0-9774-A40A8968BDE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698667d-8817-4ad9-a7f2-bb287f867e5f}" enabled="0" method="" siteId="{a698667d-8817-4ad9-a7f2-bb287f867e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SAP Template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</dc:creator>
  <cp:lastModifiedBy>McCluskey, Alison</cp:lastModifiedBy>
  <cp:lastPrinted>2024-08-26T22:30:29Z</cp:lastPrinted>
  <dcterms:created xsi:type="dcterms:W3CDTF">2010-10-29T18:33:14Z</dcterms:created>
  <dcterms:modified xsi:type="dcterms:W3CDTF">2025-10-23T19:43:44Z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0x010100CBABC474168FA44CB05E697EF3FAC75D</vt:lpwstr>
  </property>
  <property fmtid="{D5CDD505-2E9C-101B-9397-08002B2CF9AE}" pid="3" name="MediaServiceImageTags">
    <vt:lpwstr/>
  </property>
</Properties>
</file>