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zach\Downloads\"/>
    </mc:Choice>
  </mc:AlternateContent>
  <xr:revisionPtr revIDLastSave="0" documentId="8_{965CBCF8-1637-4B39-8D21-72E53163C018}" xr6:coauthVersionLast="47" xr6:coauthVersionMax="47" xr10:uidLastSave="{00000000-0000-0000-0000-000000000000}"/>
  <bookViews>
    <workbookView xWindow="3000" yWindow="3000" windowWidth="17748" windowHeight="9000" firstSheet="3" activeTab="5" xr2:uid="{00000000-000D-0000-FFFF-FFFF00000000}"/>
  </bookViews>
  <sheets>
    <sheet name="Land prep" sheetId="11" r:id="rId1"/>
    <sheet name="Blueberry" sheetId="9" r:id="rId2"/>
    <sheet name="Blackberry" sheetId="12" r:id="rId3"/>
    <sheet name="Red Raspberry" sheetId="19" r:id="rId4"/>
    <sheet name="Strawberry Matted Row" sheetId="14" r:id="rId5"/>
    <sheet name="Strawberry Plasticulture" sheetId="20" r:id="rId6"/>
  </sheets>
  <definedNames>
    <definedName name="_xlnm.Print_Area" localSheetId="2">Blackberry!$B$1:$M$56</definedName>
    <definedName name="_xlnm.Print_Area" localSheetId="1">Blueberry!$B$2:$M$45</definedName>
    <definedName name="_xlnm.Print_Area" localSheetId="0">'Land prep'!$B$1:$M$35</definedName>
    <definedName name="_xlnm.Print_Area" localSheetId="3">'Red Raspberry'!$B$1:$M$55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3" i="12" l="1"/>
  <c r="C53" i="12"/>
  <c r="K30" i="19"/>
  <c r="G30" i="19"/>
  <c r="C30" i="19"/>
  <c r="C43" i="19"/>
  <c r="C53" i="19"/>
  <c r="K30" i="12"/>
  <c r="G30" i="12"/>
  <c r="G43" i="12"/>
  <c r="G53" i="12"/>
  <c r="C30" i="12"/>
  <c r="G35" i="20"/>
  <c r="G45" i="20"/>
  <c r="G42" i="20"/>
  <c r="C42" i="20"/>
  <c r="C35" i="20"/>
  <c r="C45" i="20"/>
  <c r="G31" i="14"/>
  <c r="G41" i="14"/>
  <c r="C31" i="14"/>
  <c r="C41" i="14"/>
  <c r="K43" i="19"/>
  <c r="K53" i="19"/>
  <c r="G43" i="19"/>
  <c r="G53" i="19"/>
  <c r="K43" i="12"/>
  <c r="K53" i="12"/>
  <c r="C50" i="12"/>
  <c r="G24" i="11"/>
  <c r="C24" i="11"/>
  <c r="C33" i="11"/>
  <c r="K33" i="9"/>
  <c r="K43" i="9"/>
  <c r="C33" i="9"/>
  <c r="C43" i="9"/>
  <c r="K50" i="19"/>
  <c r="G50" i="19"/>
  <c r="C50" i="19"/>
  <c r="G38" i="14"/>
  <c r="C38" i="14"/>
  <c r="K50" i="12"/>
  <c r="G50" i="12"/>
  <c r="G30" i="11"/>
  <c r="C30" i="11"/>
  <c r="K40" i="9"/>
  <c r="G40" i="9"/>
  <c r="G33" i="9"/>
  <c r="G43" i="9"/>
  <c r="C40" i="9"/>
  <c r="G33" i="11"/>
</calcChain>
</file>

<file path=xl/sharedStrings.xml><?xml version="1.0" encoding="utf-8"?>
<sst xmlns="http://schemas.openxmlformats.org/spreadsheetml/2006/main" count="311" uniqueCount="97">
  <si>
    <t>Item</t>
  </si>
  <si>
    <t>Your</t>
  </si>
  <si>
    <t>Calculations</t>
  </si>
  <si>
    <t>Variable costs</t>
  </si>
  <si>
    <t>Seed</t>
  </si>
  <si>
    <t>Herbicides</t>
  </si>
  <si>
    <t>Insecticides</t>
  </si>
  <si>
    <t>Soil test</t>
  </si>
  <si>
    <t>Labor</t>
  </si>
  <si>
    <t>Fuel</t>
  </si>
  <si>
    <t>Repairs and maintenance</t>
  </si>
  <si>
    <t>Total variable costs</t>
  </si>
  <si>
    <t>Fixed costs</t>
  </si>
  <si>
    <t>Tractors</t>
  </si>
  <si>
    <t>Equipment</t>
  </si>
  <si>
    <t>Land</t>
  </si>
  <si>
    <t>Total fixed costs</t>
  </si>
  <si>
    <t>Total costs</t>
  </si>
  <si>
    <t>Interest on operating capital</t>
  </si>
  <si>
    <t>Production</t>
  </si>
  <si>
    <t>Fungicides</t>
  </si>
  <si>
    <t>+</t>
  </si>
  <si>
    <t>Blueberry</t>
  </si>
  <si>
    <t>Bramble</t>
  </si>
  <si>
    <t>Strawberry</t>
  </si>
  <si>
    <t xml:space="preserve">  Magnesium</t>
  </si>
  <si>
    <t xml:space="preserve">  Urea</t>
  </si>
  <si>
    <t xml:space="preserve">  Sulfur</t>
  </si>
  <si>
    <t xml:space="preserve">  Lime</t>
  </si>
  <si>
    <t xml:space="preserve">  Annual rye grass</t>
  </si>
  <si>
    <t xml:space="preserve">  Oat seed</t>
  </si>
  <si>
    <t xml:space="preserve">  Operator</t>
  </si>
  <si>
    <r>
      <t>Fertilizer/lime</t>
    </r>
    <r>
      <rPr>
        <sz val="12"/>
        <color theme="1"/>
        <rFont val="Calibri"/>
        <family val="2"/>
      </rPr>
      <t>¹</t>
    </r>
  </si>
  <si>
    <t xml:space="preserve">1. Fertilizer and lime applications should be based on soil test results. </t>
  </si>
  <si>
    <t>Planting</t>
  </si>
  <si>
    <t>Year after</t>
  </si>
  <si>
    <t xml:space="preserve">Mature </t>
  </si>
  <si>
    <t xml:space="preserve">  Amonium sulfate</t>
  </si>
  <si>
    <t>Plants</t>
  </si>
  <si>
    <t>Other</t>
  </si>
  <si>
    <t xml:space="preserve">  Peat moss</t>
  </si>
  <si>
    <t xml:space="preserve">  Drip tape</t>
  </si>
  <si>
    <t xml:space="preserve">  Sawdust mulch</t>
  </si>
  <si>
    <t xml:space="preserve">  Hourly</t>
  </si>
  <si>
    <t>Irrigation system</t>
  </si>
  <si>
    <t>Pest scouting</t>
  </si>
  <si>
    <t xml:space="preserve">  Harvest labor</t>
  </si>
  <si>
    <t>Bee rental</t>
  </si>
  <si>
    <t xml:space="preserve">Plant analysis </t>
  </si>
  <si>
    <t>Clamshell 1 pint</t>
  </si>
  <si>
    <t>Clamshell flats 1 pint</t>
  </si>
  <si>
    <r>
      <t>Fertilizer/lime</t>
    </r>
    <r>
      <rPr>
        <sz val="11"/>
        <color theme="1"/>
        <rFont val="Calibri"/>
        <family val="2"/>
      </rPr>
      <t>¹</t>
    </r>
  </si>
  <si>
    <r>
      <t>Repairs and maintenance</t>
    </r>
    <r>
      <rPr>
        <sz val="11"/>
        <color theme="1"/>
        <rFont val="Calibri"/>
        <family val="2"/>
      </rPr>
      <t>²</t>
    </r>
  </si>
  <si>
    <r>
      <t>Equipment</t>
    </r>
    <r>
      <rPr>
        <sz val="11"/>
        <color theme="1"/>
        <rFont val="Calibri"/>
        <family val="2"/>
      </rPr>
      <t>²</t>
    </r>
  </si>
  <si>
    <t xml:space="preserve">1. Fertilizer and lime applications should be based on soil test results and plant tissue analysis. </t>
  </si>
  <si>
    <t xml:space="preserve">2. Includes the operation of the irrigation system. </t>
  </si>
  <si>
    <t xml:space="preserve">  10-10-10</t>
  </si>
  <si>
    <t xml:space="preserve">  Straw mulch</t>
  </si>
  <si>
    <r>
      <t xml:space="preserve">  Hourly</t>
    </r>
    <r>
      <rPr>
        <sz val="11"/>
        <color theme="1"/>
        <rFont val="Calibri"/>
        <family val="2"/>
      </rPr>
      <t>²</t>
    </r>
  </si>
  <si>
    <r>
      <t>Repairs and maintenance</t>
    </r>
    <r>
      <rPr>
        <sz val="11"/>
        <color theme="1"/>
        <rFont val="Calibri"/>
        <family val="2"/>
      </rPr>
      <t>³</t>
    </r>
  </si>
  <si>
    <r>
      <t>Equipment</t>
    </r>
    <r>
      <rPr>
        <sz val="11"/>
        <color theme="1"/>
        <rFont val="Calibri"/>
        <family val="2"/>
      </rPr>
      <t>³</t>
    </r>
  </si>
  <si>
    <t xml:space="preserve">3. Includes the operation of the irrigation system. </t>
  </si>
  <si>
    <t xml:space="preserve">2. Includes trellis maintenance. </t>
  </si>
  <si>
    <t>Total variable costs²</t>
  </si>
  <si>
    <t xml:space="preserve">    in case biological or chemical fumigation is required. </t>
  </si>
  <si>
    <t>Clamshell 1/2 pint</t>
  </si>
  <si>
    <t>Clamshell flats 1/2 pint</t>
  </si>
  <si>
    <t>Matted row strawberry planting, renovation, and mature production budgets.</t>
  </si>
  <si>
    <t xml:space="preserve">Red raspberry planting, year after planting, and mature production budgets. </t>
  </si>
  <si>
    <t xml:space="preserve">Blackberry planting, year after planting, and mature production budgets. </t>
  </si>
  <si>
    <t xml:space="preserve">Blueberry planting, year after planting, and mature production budgets. </t>
  </si>
  <si>
    <t xml:space="preserve">Land preparation for blueberry, bramble, and strawberry planting budgets. </t>
  </si>
  <si>
    <t>Clamshell 1 quart</t>
  </si>
  <si>
    <t>Clamshell flats 1 quart</t>
  </si>
  <si>
    <t xml:space="preserve">  Row covers</t>
  </si>
  <si>
    <t xml:space="preserve">  Plastic mulch</t>
  </si>
  <si>
    <t xml:space="preserve">  20-20-20 water soluble</t>
  </si>
  <si>
    <r>
      <t>Fuel</t>
    </r>
    <r>
      <rPr>
        <sz val="11"/>
        <color theme="1"/>
        <rFont val="Calibri"/>
        <family val="2"/>
      </rPr>
      <t>²</t>
    </r>
  </si>
  <si>
    <t>2. Costs do not include fumigation. A nematode test is recommended two years prior to planting</t>
  </si>
  <si>
    <t>Monitor local markets and contact suppliers to update values for all items contained</t>
  </si>
  <si>
    <t>in this sample budget.</t>
  </si>
  <si>
    <t>2026 Berry Guide</t>
  </si>
  <si>
    <t>Total Trellis Cost</t>
  </si>
  <si>
    <t xml:space="preserve"> Treated wood posts </t>
  </si>
  <si>
    <t xml:space="preserve"> Treated 2x4 lumber</t>
  </si>
  <si>
    <t xml:space="preserve"> Wire-4000 ft roll, 14,400 feet</t>
  </si>
  <si>
    <t xml:space="preserve"> Anchors</t>
  </si>
  <si>
    <t xml:space="preserve"> Wirevise End Fastener</t>
  </si>
  <si>
    <t xml:space="preserve"> Crimping Sleeves-100/bag</t>
  </si>
  <si>
    <t xml:space="preserve"> Side arm fasteners, hardware</t>
  </si>
  <si>
    <t>Wooden T-Trellis construction</t>
  </si>
  <si>
    <t xml:space="preserve">  20-10-10</t>
  </si>
  <si>
    <t xml:space="preserve">  20-10-20</t>
  </si>
  <si>
    <t>Spring</t>
  </si>
  <si>
    <t>Fall</t>
  </si>
  <si>
    <t>Plasticulture fall strawberry planting, and spring mature production budgets.</t>
  </si>
  <si>
    <t>This institution is an equal opportunity provider.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</si>
</sst>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"/>
    <numFmt numFmtId="165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sz val="11"/>
      <color indexed="12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i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0" fillId="0" borderId="1" xfId="0" applyBorder="1"/>
    <xf numFmtId="0" fontId="3" fillId="0" borderId="0" xfId="0" applyFont="1" applyAlignment="1">
      <alignment horizontal="center"/>
    </xf>
    <xf numFmtId="0" fontId="0" fillId="0" borderId="2" xfId="0" applyBorder="1"/>
    <xf numFmtId="44" fontId="0" fillId="0" borderId="0" xfId="1" applyFont="1"/>
    <xf numFmtId="0" fontId="4" fillId="0" borderId="0" xfId="0" applyFont="1"/>
    <xf numFmtId="0" fontId="4" fillId="0" borderId="0" xfId="0" applyFont="1" applyAlignment="1">
      <alignment horizontal="center"/>
    </xf>
    <xf numFmtId="49" fontId="0" fillId="0" borderId="0" xfId="0" applyNumberFormat="1"/>
    <xf numFmtId="49" fontId="0" fillId="0" borderId="1" xfId="0" applyNumberFormat="1" applyBorder="1"/>
    <xf numFmtId="44" fontId="0" fillId="0" borderId="0" xfId="0" applyNumberFormat="1"/>
    <xf numFmtId="0" fontId="2" fillId="0" borderId="0" xfId="0" applyFont="1"/>
    <xf numFmtId="44" fontId="2" fillId="0" borderId="0" xfId="1" applyFont="1"/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/>
    <xf numFmtId="164" fontId="0" fillId="0" borderId="0" xfId="0" applyNumberFormat="1" applyAlignment="1">
      <alignment horizontal="center"/>
    </xf>
    <xf numFmtId="165" fontId="6" fillId="0" borderId="0" xfId="1" applyNumberFormat="1" applyFont="1" applyAlignment="1">
      <alignment horizontal="center"/>
    </xf>
    <xf numFmtId="165" fontId="0" fillId="0" borderId="0" xfId="0" applyNumberFormat="1"/>
    <xf numFmtId="0" fontId="11" fillId="0" borderId="1" xfId="0" applyFont="1" applyBorder="1"/>
    <xf numFmtId="0" fontId="12" fillId="0" borderId="0" xfId="0" applyFont="1"/>
    <xf numFmtId="0" fontId="13" fillId="0" borderId="0" xfId="0" applyFont="1"/>
    <xf numFmtId="165" fontId="13" fillId="0" borderId="0" xfId="0" applyNumberFormat="1" applyFont="1" applyAlignment="1">
      <alignment horizontal="center"/>
    </xf>
    <xf numFmtId="0" fontId="10" fillId="0" borderId="0" xfId="0" applyFont="1"/>
    <xf numFmtId="165" fontId="15" fillId="0" borderId="0" xfId="0" applyNumberFormat="1" applyFont="1" applyAlignment="1">
      <alignment horizontal="center"/>
    </xf>
    <xf numFmtId="0" fontId="15" fillId="0" borderId="0" xfId="0" applyFont="1"/>
    <xf numFmtId="0" fontId="13" fillId="0" borderId="2" xfId="0" applyFont="1" applyBorder="1"/>
    <xf numFmtId="0" fontId="13" fillId="0" borderId="3" xfId="0" applyFont="1" applyBorder="1"/>
    <xf numFmtId="165" fontId="13" fillId="0" borderId="2" xfId="0" applyNumberFormat="1" applyFont="1" applyBorder="1" applyAlignment="1">
      <alignment horizontal="center"/>
    </xf>
    <xf numFmtId="165" fontId="15" fillId="0" borderId="2" xfId="0" applyNumberFormat="1" applyFont="1" applyBorder="1" applyAlignment="1">
      <alignment horizontal="center"/>
    </xf>
    <xf numFmtId="165" fontId="6" fillId="0" borderId="3" xfId="0" applyNumberFormat="1" applyFon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5" fontId="6" fillId="0" borderId="0" xfId="0" applyNumberFormat="1" applyFont="1" applyAlignment="1">
      <alignment horizontal="center"/>
    </xf>
    <xf numFmtId="44" fontId="0" fillId="0" borderId="0" xfId="1" applyFont="1" applyFill="1"/>
    <xf numFmtId="165" fontId="0" fillId="0" borderId="0" xfId="1" applyNumberFormat="1" applyFont="1" applyFill="1" applyAlignment="1">
      <alignment horizontal="center"/>
    </xf>
    <xf numFmtId="0" fontId="9" fillId="0" borderId="0" xfId="0" applyFont="1"/>
    <xf numFmtId="0" fontId="11" fillId="0" borderId="0" xfId="0" applyFont="1"/>
    <xf numFmtId="165" fontId="0" fillId="0" borderId="2" xfId="1" applyNumberFormat="1" applyFont="1" applyFill="1" applyBorder="1" applyAlignment="1">
      <alignment horizontal="center"/>
    </xf>
    <xf numFmtId="165" fontId="6" fillId="0" borderId="2" xfId="1" applyNumberFormat="1" applyFont="1" applyFill="1" applyBorder="1" applyAlignment="1">
      <alignment horizontal="center"/>
    </xf>
    <xf numFmtId="165" fontId="6" fillId="0" borderId="0" xfId="1" applyNumberFormat="1" applyFont="1" applyFill="1" applyAlignment="1">
      <alignment horizontal="center"/>
    </xf>
    <xf numFmtId="0" fontId="1" fillId="0" borderId="1" xfId="0" applyFont="1" applyBorder="1"/>
    <xf numFmtId="165" fontId="6" fillId="0" borderId="2" xfId="0" applyNumberFormat="1" applyFont="1" applyBorder="1" applyAlignment="1">
      <alignment horizontal="center"/>
    </xf>
    <xf numFmtId="165" fontId="6" fillId="0" borderId="0" xfId="1" applyNumberFormat="1" applyFont="1" applyFill="1"/>
    <xf numFmtId="0" fontId="0" fillId="0" borderId="2" xfId="0" applyBorder="1" applyAlignment="1">
      <alignment horizontal="center"/>
    </xf>
    <xf numFmtId="165" fontId="8" fillId="0" borderId="0" xfId="1" applyNumberFormat="1" applyFont="1" applyFill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165" fontId="0" fillId="0" borderId="4" xfId="1" applyNumberFormat="1" applyFont="1" applyFill="1" applyBorder="1" applyAlignment="1">
      <alignment horizontal="center"/>
    </xf>
    <xf numFmtId="165" fontId="16" fillId="0" borderId="0" xfId="0" applyNumberFormat="1" applyFont="1" applyAlignment="1">
      <alignment horizontal="center"/>
    </xf>
    <xf numFmtId="0" fontId="0" fillId="0" borderId="3" xfId="0" applyBorder="1"/>
    <xf numFmtId="165" fontId="0" fillId="0" borderId="3" xfId="1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40"/>
  <sheetViews>
    <sheetView workbookViewId="0">
      <selection activeCell="K1" sqref="K1"/>
    </sheetView>
  </sheetViews>
  <sheetFormatPr defaultRowHeight="14.4" x14ac:dyDescent="0.3"/>
  <cols>
    <col min="1" max="1" width="3.33203125" customWidth="1"/>
    <col min="2" max="2" width="27.5546875" customWidth="1"/>
    <col min="3" max="3" width="12.88671875" bestFit="1" customWidth="1"/>
    <col min="4" max="4" width="2.6640625" customWidth="1"/>
    <col min="5" max="5" width="11.6640625" bestFit="1" customWidth="1"/>
    <col min="6" max="6" width="2.6640625" customWidth="1"/>
    <col min="7" max="7" width="9.6640625" bestFit="1" customWidth="1"/>
    <col min="8" max="8" width="2.6640625" customWidth="1"/>
    <col min="9" max="9" width="11.6640625" bestFit="1" customWidth="1"/>
    <col min="10" max="10" width="2.6640625" customWidth="1"/>
    <col min="11" max="11" width="9.6640625" bestFit="1" customWidth="1"/>
    <col min="12" max="12" width="2.6640625" customWidth="1"/>
    <col min="13" max="13" width="11.6640625" bestFit="1" customWidth="1"/>
    <col min="14" max="14" width="3.33203125" customWidth="1"/>
  </cols>
  <sheetData>
    <row r="2" spans="2:16" ht="21" x14ac:dyDescent="0.4">
      <c r="B2" s="51" t="s">
        <v>81</v>
      </c>
      <c r="C2" s="51"/>
      <c r="D2" s="51"/>
      <c r="E2" s="51"/>
      <c r="F2" s="51"/>
      <c r="G2" s="51"/>
      <c r="H2" s="51"/>
      <c r="I2" s="51"/>
      <c r="J2" s="36"/>
      <c r="K2" s="36"/>
      <c r="L2" s="36"/>
      <c r="M2" s="36"/>
    </row>
    <row r="3" spans="2:16" ht="16.2" thickBot="1" x14ac:dyDescent="0.35">
      <c r="B3" s="19" t="s">
        <v>71</v>
      </c>
      <c r="C3" s="2"/>
      <c r="D3" s="2"/>
      <c r="E3" s="2"/>
      <c r="F3" s="2"/>
      <c r="G3" s="2"/>
      <c r="H3" s="2"/>
      <c r="I3" s="2"/>
      <c r="J3" s="2"/>
    </row>
    <row r="4" spans="2:16" ht="8.1" customHeight="1" x14ac:dyDescent="0.3"/>
    <row r="5" spans="2:16" x14ac:dyDescent="0.3">
      <c r="B5" s="3"/>
      <c r="C5" s="7"/>
      <c r="D5" s="7"/>
      <c r="E5" s="7" t="s">
        <v>1</v>
      </c>
      <c r="F5" s="7"/>
      <c r="G5" s="3" t="s">
        <v>23</v>
      </c>
      <c r="H5" s="7"/>
      <c r="I5" s="7" t="s">
        <v>1</v>
      </c>
      <c r="J5" s="7"/>
      <c r="K5" s="7"/>
      <c r="L5" s="7"/>
      <c r="M5" s="7"/>
      <c r="N5" s="7"/>
      <c r="O5" s="3"/>
    </row>
    <row r="6" spans="2:16" x14ac:dyDescent="0.3">
      <c r="B6" s="7" t="s">
        <v>0</v>
      </c>
      <c r="C6" s="3" t="s">
        <v>22</v>
      </c>
      <c r="D6" s="7"/>
      <c r="E6" s="7" t="s">
        <v>2</v>
      </c>
      <c r="F6" s="7"/>
      <c r="G6" s="3" t="s">
        <v>24</v>
      </c>
      <c r="H6" s="7"/>
      <c r="I6" s="7" t="s">
        <v>2</v>
      </c>
      <c r="J6" s="7"/>
      <c r="K6" s="7"/>
      <c r="L6" s="7"/>
      <c r="M6" s="7"/>
      <c r="N6" s="7"/>
      <c r="O6" s="3"/>
    </row>
    <row r="7" spans="2:16" ht="8.1" customHeight="1" x14ac:dyDescent="0.3">
      <c r="B7" s="4"/>
      <c r="C7" s="4"/>
      <c r="D7" s="4"/>
      <c r="E7" s="4"/>
      <c r="F7" s="4"/>
      <c r="G7" s="4"/>
      <c r="H7" s="4"/>
      <c r="I7" s="4"/>
      <c r="J7" s="4"/>
    </row>
    <row r="8" spans="2:16" ht="15.6" x14ac:dyDescent="0.3">
      <c r="B8" s="20" t="s">
        <v>3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2:16" ht="15.6" x14ac:dyDescent="0.3">
      <c r="B9" s="37" t="s">
        <v>7</v>
      </c>
      <c r="C9" s="22">
        <v>15</v>
      </c>
      <c r="D9" s="22"/>
      <c r="E9" s="28"/>
      <c r="F9" s="22"/>
      <c r="G9" s="22">
        <v>15</v>
      </c>
      <c r="H9" s="22"/>
      <c r="I9" s="28"/>
      <c r="J9" s="21"/>
      <c r="K9" s="21"/>
      <c r="L9" s="21"/>
      <c r="M9" s="21"/>
    </row>
    <row r="10" spans="2:16" ht="15.6" x14ac:dyDescent="0.3">
      <c r="B10" s="21" t="s">
        <v>32</v>
      </c>
      <c r="C10" s="22"/>
      <c r="D10" s="21"/>
      <c r="E10" s="28"/>
      <c r="F10" s="21"/>
      <c r="G10" s="22"/>
      <c r="H10" s="21"/>
      <c r="I10" s="28"/>
      <c r="J10" s="21"/>
      <c r="K10" s="22"/>
      <c r="L10" s="21"/>
      <c r="M10" s="22"/>
    </row>
    <row r="11" spans="2:16" ht="15.6" x14ac:dyDescent="0.3">
      <c r="B11" t="s">
        <v>25</v>
      </c>
      <c r="C11" s="22">
        <v>0</v>
      </c>
      <c r="D11" s="21"/>
      <c r="E11" s="28"/>
      <c r="F11" s="21"/>
      <c r="G11" s="22">
        <v>0</v>
      </c>
      <c r="H11" s="21"/>
      <c r="I11" s="28"/>
      <c r="J11" s="21"/>
      <c r="K11" s="48"/>
      <c r="L11" s="21"/>
      <c r="M11" s="22"/>
      <c r="P11" s="21"/>
    </row>
    <row r="12" spans="2:16" ht="15.6" x14ac:dyDescent="0.3">
      <c r="B12" t="s">
        <v>26</v>
      </c>
      <c r="C12" s="22">
        <v>68.760000000000005</v>
      </c>
      <c r="D12" s="21"/>
      <c r="E12" s="28"/>
      <c r="F12" s="21"/>
      <c r="G12" s="22">
        <v>0</v>
      </c>
      <c r="H12" s="21"/>
      <c r="I12" s="28"/>
      <c r="J12" s="21"/>
      <c r="K12" s="22"/>
      <c r="L12" s="21"/>
      <c r="M12" s="22"/>
    </row>
    <row r="13" spans="2:16" ht="15.6" x14ac:dyDescent="0.3">
      <c r="B13" t="s">
        <v>27</v>
      </c>
      <c r="C13" s="22">
        <v>354.71</v>
      </c>
      <c r="D13" s="21"/>
      <c r="E13" s="28"/>
      <c r="F13" s="21"/>
      <c r="G13" s="22">
        <v>0</v>
      </c>
      <c r="H13" s="21"/>
      <c r="I13" s="28"/>
      <c r="J13" s="21"/>
      <c r="K13" s="22"/>
      <c r="L13" s="21"/>
      <c r="M13" s="22"/>
    </row>
    <row r="14" spans="2:16" ht="15.6" x14ac:dyDescent="0.3">
      <c r="B14" t="s">
        <v>28</v>
      </c>
      <c r="C14" s="22">
        <v>0</v>
      </c>
      <c r="D14" s="21"/>
      <c r="E14" s="28"/>
      <c r="F14" s="22"/>
      <c r="G14" s="22">
        <v>41.47</v>
      </c>
      <c r="H14" s="22"/>
      <c r="I14" s="28"/>
      <c r="J14" s="21"/>
      <c r="K14" s="22"/>
      <c r="L14" s="21"/>
      <c r="M14" s="22"/>
    </row>
    <row r="15" spans="2:16" ht="15.6" x14ac:dyDescent="0.3">
      <c r="B15" t="s">
        <v>5</v>
      </c>
      <c r="C15" s="22">
        <v>0</v>
      </c>
      <c r="D15" s="21"/>
      <c r="E15" s="28"/>
      <c r="F15" s="22"/>
      <c r="G15" s="22">
        <v>25.92</v>
      </c>
      <c r="H15" s="22"/>
      <c r="I15" s="28"/>
      <c r="J15" s="21"/>
      <c r="K15" s="22"/>
      <c r="L15" s="21"/>
      <c r="M15" s="22"/>
    </row>
    <row r="16" spans="2:16" ht="15.6" x14ac:dyDescent="0.3">
      <c r="B16" s="21" t="s">
        <v>4</v>
      </c>
      <c r="C16" s="22"/>
      <c r="D16" s="21"/>
      <c r="J16" s="21"/>
      <c r="K16" s="22"/>
      <c r="L16" s="21"/>
      <c r="M16" s="22"/>
    </row>
    <row r="17" spans="2:13" ht="15.6" x14ac:dyDescent="0.3">
      <c r="B17" s="21" t="s">
        <v>29</v>
      </c>
      <c r="C17" s="22">
        <v>39.29</v>
      </c>
      <c r="D17" s="21"/>
      <c r="E17" s="28"/>
      <c r="F17" s="21"/>
      <c r="G17" s="22">
        <v>32.74</v>
      </c>
      <c r="H17" s="21"/>
      <c r="I17" s="28"/>
      <c r="J17" s="21"/>
      <c r="K17" s="22"/>
      <c r="L17" s="21"/>
      <c r="M17" s="22"/>
    </row>
    <row r="18" spans="2:13" ht="15.6" x14ac:dyDescent="0.3">
      <c r="B18" s="21" t="s">
        <v>30</v>
      </c>
      <c r="C18" s="22">
        <v>25.15</v>
      </c>
      <c r="D18" s="21"/>
      <c r="E18" s="28"/>
      <c r="F18" s="21"/>
      <c r="G18" s="22">
        <v>0</v>
      </c>
      <c r="H18" s="21"/>
      <c r="I18" s="28"/>
      <c r="J18" s="21"/>
      <c r="K18" s="22"/>
      <c r="L18" s="21"/>
      <c r="M18" s="22"/>
    </row>
    <row r="19" spans="2:13" ht="15.6" x14ac:dyDescent="0.3">
      <c r="B19" s="21" t="s">
        <v>8</v>
      </c>
      <c r="C19" s="22"/>
      <c r="D19" s="21"/>
      <c r="E19" s="22"/>
      <c r="F19" s="22"/>
      <c r="G19" s="22"/>
      <c r="H19" s="22"/>
      <c r="I19" s="22"/>
      <c r="J19" s="21"/>
      <c r="K19" s="22"/>
      <c r="L19" s="21"/>
      <c r="M19" s="22"/>
    </row>
    <row r="20" spans="2:13" ht="15.6" x14ac:dyDescent="0.3">
      <c r="B20" s="21" t="s">
        <v>31</v>
      </c>
      <c r="C20" s="22">
        <v>83.23</v>
      </c>
      <c r="D20" s="21"/>
      <c r="E20" s="28"/>
      <c r="F20" s="21"/>
      <c r="G20" s="22">
        <v>53.39</v>
      </c>
      <c r="H20" s="21"/>
      <c r="I20" s="28"/>
      <c r="J20" s="21"/>
      <c r="K20" s="22"/>
      <c r="L20" s="21"/>
      <c r="M20" s="22"/>
    </row>
    <row r="21" spans="2:13" ht="15.6" x14ac:dyDescent="0.3">
      <c r="B21" s="21" t="s">
        <v>9</v>
      </c>
      <c r="C21" s="22">
        <v>52.28</v>
      </c>
      <c r="D21" s="21"/>
      <c r="E21" s="28"/>
      <c r="F21" s="21"/>
      <c r="G21" s="22">
        <v>35.68</v>
      </c>
      <c r="H21" s="21"/>
      <c r="I21" s="28"/>
      <c r="J21" s="21"/>
      <c r="K21" s="22"/>
      <c r="L21" s="21"/>
      <c r="M21" s="22"/>
    </row>
    <row r="22" spans="2:13" ht="15.6" x14ac:dyDescent="0.3">
      <c r="B22" s="21" t="s">
        <v>10</v>
      </c>
      <c r="C22" s="22">
        <v>34.299999999999997</v>
      </c>
      <c r="D22" s="21"/>
      <c r="E22" s="28"/>
      <c r="F22" s="21"/>
      <c r="G22" s="22">
        <v>27.77</v>
      </c>
      <c r="H22" s="21"/>
      <c r="I22" s="28"/>
      <c r="J22" s="21"/>
      <c r="K22" s="22"/>
      <c r="L22" s="21"/>
      <c r="M22" s="22"/>
    </row>
    <row r="23" spans="2:13" ht="15.6" x14ac:dyDescent="0.3">
      <c r="B23" s="21" t="s">
        <v>18</v>
      </c>
      <c r="C23" s="22">
        <v>26.18</v>
      </c>
      <c r="D23" s="21"/>
      <c r="E23" s="28"/>
      <c r="F23" s="21"/>
      <c r="G23" s="22">
        <v>6.65</v>
      </c>
      <c r="H23" s="21"/>
      <c r="I23" s="28"/>
      <c r="J23" s="21"/>
      <c r="K23" s="22"/>
      <c r="L23" s="21"/>
      <c r="M23" s="22"/>
    </row>
    <row r="24" spans="2:13" ht="15.6" x14ac:dyDescent="0.3">
      <c r="B24" s="23" t="s">
        <v>63</v>
      </c>
      <c r="C24" s="24">
        <f>SUM(C9:C23)</f>
        <v>698.89999999999986</v>
      </c>
      <c r="D24" s="25"/>
      <c r="E24" s="29"/>
      <c r="F24" s="25"/>
      <c r="G24" s="24">
        <f>SUM(G9:G23)</f>
        <v>238.62</v>
      </c>
      <c r="H24" s="25"/>
      <c r="I24" s="29"/>
      <c r="J24" s="25"/>
      <c r="K24" s="24"/>
      <c r="L24" s="25"/>
      <c r="M24" s="24"/>
    </row>
    <row r="25" spans="2:13" ht="8.1" customHeight="1" x14ac:dyDescent="0.3">
      <c r="B25" s="26"/>
      <c r="C25" s="26"/>
      <c r="D25" s="26"/>
      <c r="E25" s="27"/>
      <c r="F25" s="26"/>
      <c r="G25" s="26"/>
      <c r="H25" s="26"/>
      <c r="I25" s="27"/>
      <c r="J25" s="26"/>
      <c r="K25" s="21"/>
      <c r="L25" s="21"/>
      <c r="M25" s="21"/>
    </row>
    <row r="26" spans="2:13" ht="15.6" x14ac:dyDescent="0.3">
      <c r="B26" s="20" t="s">
        <v>12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</row>
    <row r="27" spans="2:13" ht="15.6" x14ac:dyDescent="0.3">
      <c r="B27" s="21" t="s">
        <v>13</v>
      </c>
      <c r="C27" s="22">
        <v>30.77</v>
      </c>
      <c r="D27" s="21"/>
      <c r="E27" s="28"/>
      <c r="F27" s="21"/>
      <c r="G27" s="22">
        <v>21.34</v>
      </c>
      <c r="H27" s="21"/>
      <c r="I27" s="28"/>
      <c r="J27" s="21"/>
      <c r="K27" s="22"/>
      <c r="L27" s="21"/>
      <c r="M27" s="22"/>
    </row>
    <row r="28" spans="2:13" ht="15.6" x14ac:dyDescent="0.3">
      <c r="B28" s="21" t="s">
        <v>14</v>
      </c>
      <c r="C28" s="22">
        <v>43.5</v>
      </c>
      <c r="D28" s="21"/>
      <c r="E28" s="28"/>
      <c r="F28" s="21"/>
      <c r="G28" s="22">
        <v>32.869999999999997</v>
      </c>
      <c r="H28" s="21"/>
      <c r="I28" s="28"/>
      <c r="J28" s="21"/>
      <c r="K28" s="22"/>
      <c r="L28" s="21"/>
      <c r="M28" s="22"/>
    </row>
    <row r="29" spans="2:13" ht="15.6" x14ac:dyDescent="0.3">
      <c r="B29" s="21" t="s">
        <v>15</v>
      </c>
      <c r="C29" s="22">
        <v>200</v>
      </c>
      <c r="D29" s="21"/>
      <c r="E29" s="28"/>
      <c r="F29" s="21"/>
      <c r="G29" s="22">
        <v>200</v>
      </c>
      <c r="H29" s="21"/>
      <c r="I29" s="28"/>
      <c r="J29" s="21"/>
      <c r="K29" s="22"/>
      <c r="L29" s="21"/>
      <c r="M29" s="22"/>
    </row>
    <row r="30" spans="2:13" ht="15.6" x14ac:dyDescent="0.3">
      <c r="B30" s="23" t="s">
        <v>16</v>
      </c>
      <c r="C30" s="24">
        <f>SUM(C27:C29)</f>
        <v>274.27</v>
      </c>
      <c r="D30" s="25"/>
      <c r="E30" s="29"/>
      <c r="F30" s="25"/>
      <c r="G30" s="24">
        <f>SUM(G27:G29)</f>
        <v>254.20999999999998</v>
      </c>
      <c r="H30" s="25"/>
      <c r="I30" s="29"/>
      <c r="J30" s="25"/>
      <c r="K30" s="24"/>
      <c r="L30" s="25"/>
      <c r="M30" s="24"/>
    </row>
    <row r="31" spans="2:13" ht="8.1" customHeight="1" x14ac:dyDescent="0.3">
      <c r="B31" s="26"/>
      <c r="C31" s="26"/>
      <c r="D31" s="26"/>
      <c r="E31" s="26"/>
      <c r="F31" s="26"/>
      <c r="G31" s="26"/>
      <c r="H31" s="26"/>
      <c r="I31" s="26"/>
      <c r="J31" s="26"/>
      <c r="K31" s="21"/>
      <c r="L31" s="21"/>
      <c r="M31" s="21"/>
    </row>
    <row r="32" spans="2:13" ht="8.1" customHeight="1" x14ac:dyDescent="0.3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</row>
    <row r="33" spans="2:13" ht="15.6" x14ac:dyDescent="0.3">
      <c r="B33" s="23" t="s">
        <v>17</v>
      </c>
      <c r="C33" s="24">
        <f>C24+C30</f>
        <v>973.16999999999985</v>
      </c>
      <c r="D33" s="25"/>
      <c r="E33" s="29"/>
      <c r="F33" s="25"/>
      <c r="G33" s="24">
        <f>G24+G30</f>
        <v>492.83</v>
      </c>
      <c r="H33" s="25"/>
      <c r="I33" s="29"/>
      <c r="J33" s="25"/>
      <c r="K33" s="24"/>
      <c r="L33" s="25"/>
      <c r="M33" s="24"/>
    </row>
    <row r="34" spans="2:13" ht="8.1" customHeight="1" thickBot="1" x14ac:dyDescent="0.35">
      <c r="B34" s="9"/>
      <c r="C34" s="2"/>
      <c r="D34" s="2"/>
      <c r="E34" s="32"/>
      <c r="F34" s="2"/>
      <c r="G34" s="2"/>
      <c r="H34" s="2"/>
      <c r="I34" s="2"/>
      <c r="J34" s="2"/>
    </row>
    <row r="35" spans="2:13" ht="8.1" customHeight="1" x14ac:dyDescent="0.3"/>
    <row r="36" spans="2:13" x14ac:dyDescent="0.3">
      <c r="B36" t="s">
        <v>33</v>
      </c>
    </row>
    <row r="37" spans="2:13" x14ac:dyDescent="0.3">
      <c r="B37" t="s">
        <v>78</v>
      </c>
    </row>
    <row r="38" spans="2:13" x14ac:dyDescent="0.3">
      <c r="B38" t="s">
        <v>64</v>
      </c>
    </row>
    <row r="39" spans="2:13" x14ac:dyDescent="0.3">
      <c r="B39" t="s">
        <v>79</v>
      </c>
    </row>
    <row r="40" spans="2:13" x14ac:dyDescent="0.3">
      <c r="B40" t="s">
        <v>80</v>
      </c>
    </row>
  </sheetData>
  <mergeCells count="1">
    <mergeCell ref="B2:I2"/>
  </mergeCells>
  <phoneticPr fontId="0" type="noConversion"/>
  <pageMargins left="0.7" right="0.7" top="0.75" bottom="0.67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51"/>
  <sheetViews>
    <sheetView topLeftCell="A34" zoomScale="90" zoomScaleNormal="90" workbookViewId="0">
      <selection activeCell="C51" sqref="C51"/>
    </sheetView>
  </sheetViews>
  <sheetFormatPr defaultRowHeight="14.4" x14ac:dyDescent="0.3"/>
  <cols>
    <col min="1" max="1" width="3.33203125" customWidth="1"/>
    <col min="2" max="2" width="26.33203125" customWidth="1"/>
    <col min="3" max="3" width="12.88671875" bestFit="1" customWidth="1"/>
    <col min="4" max="4" width="2.6640625" customWidth="1"/>
    <col min="5" max="5" width="12.5546875" bestFit="1" customWidth="1"/>
    <col min="6" max="6" width="2.6640625" customWidth="1"/>
    <col min="7" max="7" width="9.6640625" bestFit="1" customWidth="1"/>
    <col min="8" max="8" width="2.6640625" customWidth="1"/>
    <col min="9" max="9" width="12.5546875" bestFit="1" customWidth="1"/>
    <col min="10" max="10" width="2.6640625" customWidth="1"/>
    <col min="11" max="11" width="11.5546875" bestFit="1" customWidth="1"/>
    <col min="12" max="12" width="2.6640625" customWidth="1"/>
    <col min="13" max="13" width="12.5546875" bestFit="1" customWidth="1"/>
    <col min="14" max="14" width="2.6640625" customWidth="1"/>
    <col min="18" max="18" width="10.109375" bestFit="1" customWidth="1"/>
  </cols>
  <sheetData>
    <row r="2" spans="2:18" ht="21" x14ac:dyDescent="0.4">
      <c r="B2" s="51" t="s">
        <v>81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2:18" ht="15" thickBot="1" x14ac:dyDescent="0.35">
      <c r="B3" s="41" t="s">
        <v>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2:18" ht="8.1" customHeight="1" x14ac:dyDescent="0.3"/>
    <row r="5" spans="2:18" x14ac:dyDescent="0.3">
      <c r="B5" s="3"/>
      <c r="C5" s="3"/>
      <c r="D5" s="7"/>
      <c r="E5" s="7" t="s">
        <v>1</v>
      </c>
      <c r="F5" s="7"/>
      <c r="G5" s="3" t="s">
        <v>35</v>
      </c>
      <c r="H5" s="7"/>
      <c r="I5" s="7" t="s">
        <v>1</v>
      </c>
      <c r="J5" s="7"/>
      <c r="K5" s="3" t="s">
        <v>36</v>
      </c>
      <c r="L5" s="7"/>
      <c r="M5" s="7" t="s">
        <v>1</v>
      </c>
      <c r="N5" s="7"/>
      <c r="O5" s="3"/>
    </row>
    <row r="6" spans="2:18" x14ac:dyDescent="0.3">
      <c r="B6" s="7" t="s">
        <v>0</v>
      </c>
      <c r="C6" s="3" t="s">
        <v>34</v>
      </c>
      <c r="D6" s="7"/>
      <c r="E6" s="7" t="s">
        <v>2</v>
      </c>
      <c r="F6" s="7"/>
      <c r="G6" s="3" t="s">
        <v>34</v>
      </c>
      <c r="H6" s="7"/>
      <c r="I6" s="7" t="s">
        <v>2</v>
      </c>
      <c r="J6" s="7"/>
      <c r="K6" s="3" t="s">
        <v>19</v>
      </c>
      <c r="L6" s="7"/>
      <c r="M6" s="7" t="s">
        <v>2</v>
      </c>
      <c r="N6" s="7"/>
      <c r="O6" s="3"/>
    </row>
    <row r="7" spans="2:18" ht="8.1" customHeight="1" x14ac:dyDescent="0.3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2:18" x14ac:dyDescent="0.3">
      <c r="B8" s="6" t="s">
        <v>3</v>
      </c>
    </row>
    <row r="9" spans="2:18" x14ac:dyDescent="0.3">
      <c r="B9" t="s">
        <v>7</v>
      </c>
      <c r="C9" s="35">
        <v>0</v>
      </c>
      <c r="E9" s="4"/>
      <c r="G9" s="35">
        <v>15</v>
      </c>
      <c r="I9" s="4"/>
      <c r="K9" s="35">
        <v>15</v>
      </c>
      <c r="M9" s="4"/>
    </row>
    <row r="10" spans="2:18" x14ac:dyDescent="0.3">
      <c r="B10" t="s">
        <v>45</v>
      </c>
      <c r="C10" s="35">
        <v>0</v>
      </c>
      <c r="E10" s="4"/>
      <c r="G10" s="35">
        <v>25</v>
      </c>
      <c r="I10" s="4"/>
      <c r="K10" s="35">
        <v>25</v>
      </c>
      <c r="M10" s="4"/>
    </row>
    <row r="11" spans="2:18" x14ac:dyDescent="0.3">
      <c r="B11" t="s">
        <v>47</v>
      </c>
      <c r="C11" s="35">
        <v>0</v>
      </c>
      <c r="E11" s="4"/>
      <c r="G11" s="35">
        <v>0</v>
      </c>
      <c r="I11" s="4"/>
      <c r="K11" s="35">
        <v>100</v>
      </c>
      <c r="M11" s="4"/>
    </row>
    <row r="12" spans="2:18" x14ac:dyDescent="0.3">
      <c r="B12" t="s">
        <v>48</v>
      </c>
      <c r="C12" s="35">
        <v>0</v>
      </c>
      <c r="E12" s="4"/>
      <c r="G12" s="35">
        <v>25</v>
      </c>
      <c r="I12" s="4"/>
      <c r="K12" s="35">
        <v>25</v>
      </c>
      <c r="M12" s="4"/>
    </row>
    <row r="13" spans="2:18" x14ac:dyDescent="0.3">
      <c r="B13" t="s">
        <v>51</v>
      </c>
      <c r="C13" s="35"/>
      <c r="E13" s="49"/>
      <c r="G13" s="35"/>
      <c r="I13" s="49"/>
      <c r="K13" s="35"/>
      <c r="M13" s="49"/>
      <c r="R13" s="18"/>
    </row>
    <row r="14" spans="2:18" x14ac:dyDescent="0.3">
      <c r="B14" t="s">
        <v>37</v>
      </c>
      <c r="C14" s="35">
        <v>42.56</v>
      </c>
      <c r="E14" s="38"/>
      <c r="G14" s="35">
        <v>42.56</v>
      </c>
      <c r="I14" s="38"/>
      <c r="K14" s="35">
        <v>127.69</v>
      </c>
      <c r="M14" s="38"/>
    </row>
    <row r="15" spans="2:18" x14ac:dyDescent="0.3">
      <c r="B15" t="s">
        <v>4</v>
      </c>
      <c r="C15" s="35">
        <v>116.89</v>
      </c>
      <c r="E15" s="38"/>
      <c r="G15" s="35"/>
      <c r="I15" s="38"/>
      <c r="K15" s="35">
        <v>0</v>
      </c>
      <c r="M15" s="38"/>
    </row>
    <row r="16" spans="2:18" x14ac:dyDescent="0.3">
      <c r="B16" t="s">
        <v>38</v>
      </c>
      <c r="C16" s="35">
        <v>3915</v>
      </c>
      <c r="E16" s="38"/>
      <c r="G16" s="35">
        <v>372.17</v>
      </c>
      <c r="I16" s="38"/>
      <c r="K16" s="35">
        <v>0</v>
      </c>
      <c r="M16" s="38"/>
      <c r="O16" s="18"/>
    </row>
    <row r="17" spans="2:13" x14ac:dyDescent="0.3">
      <c r="B17" t="s">
        <v>39</v>
      </c>
      <c r="E17" s="38"/>
      <c r="G17" s="35"/>
      <c r="I17" s="38"/>
      <c r="K17" s="35">
        <v>0</v>
      </c>
      <c r="M17" s="38"/>
    </row>
    <row r="18" spans="2:13" x14ac:dyDescent="0.3">
      <c r="B18" t="s">
        <v>40</v>
      </c>
      <c r="C18" s="35">
        <v>512.74</v>
      </c>
      <c r="E18" s="38"/>
      <c r="G18" s="35">
        <v>25.93</v>
      </c>
      <c r="I18" s="38"/>
      <c r="K18" s="35">
        <v>0</v>
      </c>
      <c r="M18" s="38"/>
    </row>
    <row r="19" spans="2:13" x14ac:dyDescent="0.3">
      <c r="B19" t="s">
        <v>41</v>
      </c>
      <c r="C19" s="35">
        <v>105</v>
      </c>
      <c r="E19" s="38"/>
      <c r="G19" s="35"/>
      <c r="I19" s="38"/>
      <c r="K19" s="35"/>
      <c r="M19" s="38"/>
    </row>
    <row r="20" spans="2:13" x14ac:dyDescent="0.3">
      <c r="B20" t="s">
        <v>42</v>
      </c>
      <c r="C20" s="35">
        <v>1000</v>
      </c>
      <c r="E20" s="38"/>
      <c r="G20" s="35">
        <v>1000</v>
      </c>
      <c r="I20" s="38"/>
      <c r="K20" s="35">
        <v>1000</v>
      </c>
      <c r="M20" s="38"/>
    </row>
    <row r="21" spans="2:13" x14ac:dyDescent="0.3">
      <c r="B21" t="s">
        <v>20</v>
      </c>
      <c r="C21" s="35">
        <v>0</v>
      </c>
      <c r="E21" s="38"/>
      <c r="G21" s="35">
        <v>69.03</v>
      </c>
      <c r="I21" s="38"/>
      <c r="K21" s="35">
        <v>176.31</v>
      </c>
      <c r="M21" s="38"/>
    </row>
    <row r="22" spans="2:13" x14ac:dyDescent="0.3">
      <c r="B22" t="s">
        <v>5</v>
      </c>
      <c r="C22" s="35">
        <v>107.36</v>
      </c>
      <c r="E22" s="38"/>
      <c r="G22" s="35">
        <v>71.89</v>
      </c>
      <c r="I22" s="38"/>
      <c r="K22" s="35">
        <v>131.01</v>
      </c>
      <c r="M22" s="38"/>
    </row>
    <row r="23" spans="2:13" x14ac:dyDescent="0.3">
      <c r="B23" t="s">
        <v>6</v>
      </c>
      <c r="C23" s="35">
        <v>47.35</v>
      </c>
      <c r="E23" s="38"/>
      <c r="G23" s="35">
        <v>50.76</v>
      </c>
      <c r="I23" s="38"/>
      <c r="K23" s="35">
        <v>125</v>
      </c>
      <c r="M23" s="38"/>
    </row>
    <row r="24" spans="2:13" x14ac:dyDescent="0.3">
      <c r="B24" t="s">
        <v>8</v>
      </c>
      <c r="C24" s="35"/>
    </row>
    <row r="25" spans="2:13" x14ac:dyDescent="0.3">
      <c r="B25" t="s">
        <v>43</v>
      </c>
      <c r="C25" s="35">
        <v>1520.06</v>
      </c>
      <c r="E25" s="38"/>
      <c r="G25" s="35">
        <v>807.75</v>
      </c>
      <c r="I25" s="38"/>
      <c r="K25" s="35">
        <v>1424.28</v>
      </c>
      <c r="M25" s="38"/>
    </row>
    <row r="26" spans="2:13" x14ac:dyDescent="0.3">
      <c r="B26" t="s">
        <v>46</v>
      </c>
      <c r="C26" s="35"/>
      <c r="E26" s="38"/>
      <c r="G26" s="35"/>
      <c r="I26" s="38"/>
      <c r="K26" s="35">
        <v>8447.48</v>
      </c>
      <c r="M26" s="38"/>
    </row>
    <row r="27" spans="2:13" x14ac:dyDescent="0.3">
      <c r="B27" t="s">
        <v>31</v>
      </c>
      <c r="C27" s="35">
        <v>119.85</v>
      </c>
      <c r="E27" s="38"/>
      <c r="G27" s="35">
        <v>182.36</v>
      </c>
      <c r="I27" s="38"/>
      <c r="K27" s="35">
        <v>240.93</v>
      </c>
      <c r="M27" s="38"/>
    </row>
    <row r="28" spans="2:13" x14ac:dyDescent="0.3">
      <c r="B28" t="s">
        <v>9</v>
      </c>
      <c r="C28" s="35">
        <v>210.28</v>
      </c>
      <c r="E28" s="38"/>
      <c r="G28" s="35">
        <v>876.96</v>
      </c>
      <c r="I28" s="38"/>
      <c r="K28" s="35">
        <v>57.14</v>
      </c>
      <c r="M28" s="38"/>
    </row>
    <row r="29" spans="2:13" x14ac:dyDescent="0.3">
      <c r="B29" t="s">
        <v>49</v>
      </c>
      <c r="C29" s="35">
        <v>0</v>
      </c>
      <c r="E29" s="38"/>
      <c r="G29" s="35">
        <v>0</v>
      </c>
      <c r="I29" s="38"/>
      <c r="K29" s="35">
        <v>1000</v>
      </c>
      <c r="M29" s="38"/>
    </row>
    <row r="30" spans="2:13" x14ac:dyDescent="0.3">
      <c r="B30" t="s">
        <v>50</v>
      </c>
      <c r="C30" s="35">
        <v>0</v>
      </c>
      <c r="E30" s="38"/>
      <c r="G30" s="35">
        <v>0</v>
      </c>
      <c r="I30" s="38"/>
      <c r="K30" s="35">
        <v>350</v>
      </c>
      <c r="M30" s="38"/>
    </row>
    <row r="31" spans="2:13" x14ac:dyDescent="0.3">
      <c r="B31" t="s">
        <v>52</v>
      </c>
      <c r="C31" s="35">
        <v>137.69999999999999</v>
      </c>
      <c r="E31" s="38"/>
      <c r="G31" s="35">
        <v>542.01</v>
      </c>
      <c r="I31" s="38"/>
      <c r="K31" s="35">
        <v>416.01</v>
      </c>
      <c r="M31" s="38"/>
    </row>
    <row r="32" spans="2:13" x14ac:dyDescent="0.3">
      <c r="B32" t="s">
        <v>18</v>
      </c>
      <c r="C32" s="35">
        <v>341.01</v>
      </c>
      <c r="E32" s="38"/>
      <c r="G32" s="35">
        <v>185.69</v>
      </c>
      <c r="I32" s="38"/>
      <c r="K32" s="35">
        <v>518.4</v>
      </c>
      <c r="M32" s="38"/>
    </row>
    <row r="33" spans="2:13" x14ac:dyDescent="0.3">
      <c r="B33" s="1" t="s">
        <v>11</v>
      </c>
      <c r="C33" s="40">
        <f>SUM(C9:C32)</f>
        <v>8175.7999999999993</v>
      </c>
      <c r="D33" s="15"/>
      <c r="E33" s="39"/>
      <c r="F33" s="15"/>
      <c r="G33" s="40">
        <f>SUM(G13:G32)</f>
        <v>4227.1099999999997</v>
      </c>
      <c r="H33" s="15"/>
      <c r="I33" s="39"/>
      <c r="J33" s="15"/>
      <c r="K33" s="43">
        <f>SUM(K9:K32)</f>
        <v>14179.25</v>
      </c>
      <c r="L33" s="15"/>
      <c r="M33" s="39"/>
    </row>
    <row r="34" spans="2:13" ht="8.1" customHeight="1" x14ac:dyDescent="0.3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2:13" x14ac:dyDescent="0.3">
      <c r="B35" s="6" t="s">
        <v>12</v>
      </c>
    </row>
    <row r="36" spans="2:13" x14ac:dyDescent="0.3">
      <c r="B36" t="s">
        <v>13</v>
      </c>
      <c r="C36" s="35">
        <v>96.81</v>
      </c>
      <c r="E36" s="38"/>
      <c r="G36" s="35">
        <v>335.28</v>
      </c>
      <c r="I36" s="38"/>
      <c r="K36" s="35">
        <v>301.66000000000003</v>
      </c>
      <c r="M36" s="38"/>
    </row>
    <row r="37" spans="2:13" x14ac:dyDescent="0.3">
      <c r="B37" t="s">
        <v>53</v>
      </c>
      <c r="C37" s="35">
        <v>195.74</v>
      </c>
      <c r="E37" s="38"/>
      <c r="G37" s="35">
        <v>842.88</v>
      </c>
      <c r="I37" s="38"/>
      <c r="K37" s="35">
        <v>681.18</v>
      </c>
      <c r="M37" s="38"/>
    </row>
    <row r="38" spans="2:13" x14ac:dyDescent="0.3">
      <c r="B38" t="s">
        <v>15</v>
      </c>
      <c r="C38" s="35">
        <v>200</v>
      </c>
      <c r="E38" s="38"/>
      <c r="G38" s="35">
        <v>200</v>
      </c>
      <c r="I38" s="38"/>
      <c r="K38" s="35">
        <v>200</v>
      </c>
      <c r="M38" s="38"/>
    </row>
    <row r="39" spans="2:13" x14ac:dyDescent="0.3">
      <c r="B39" t="s">
        <v>44</v>
      </c>
      <c r="C39" s="35">
        <v>169.17</v>
      </c>
      <c r="E39" s="38"/>
      <c r="G39" s="35">
        <v>169.17</v>
      </c>
      <c r="I39" s="38"/>
      <c r="K39" s="35">
        <v>169.17</v>
      </c>
      <c r="M39" s="38"/>
    </row>
    <row r="40" spans="2:13" x14ac:dyDescent="0.3">
      <c r="B40" s="1" t="s">
        <v>16</v>
      </c>
      <c r="C40" s="17">
        <f>SUM(C36:C39)</f>
        <v>661.72</v>
      </c>
      <c r="D40" s="15"/>
      <c r="E40" s="39"/>
      <c r="F40" s="15"/>
      <c r="G40" s="40">
        <f>SUM(G36:G39)</f>
        <v>1547.33</v>
      </c>
      <c r="H40" s="15"/>
      <c r="I40" s="39"/>
      <c r="J40" s="15"/>
      <c r="K40" s="40">
        <f>SUM(K36:K39)</f>
        <v>1352.01</v>
      </c>
      <c r="L40" s="15"/>
      <c r="M40" s="39"/>
    </row>
    <row r="41" spans="2:13" ht="8.1" customHeight="1" x14ac:dyDescent="0.3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2:13" ht="8.1" customHeight="1" x14ac:dyDescent="0.3"/>
    <row r="43" spans="2:13" x14ac:dyDescent="0.3">
      <c r="B43" s="1" t="s">
        <v>17</v>
      </c>
      <c r="C43" s="17">
        <f>C33+C40</f>
        <v>8837.5199999999986</v>
      </c>
      <c r="D43" s="15"/>
      <c r="E43" s="39"/>
      <c r="F43" s="15"/>
      <c r="G43" s="33">
        <f>G33+G40</f>
        <v>5774.44</v>
      </c>
      <c r="H43" s="15"/>
      <c r="I43" s="39"/>
      <c r="J43" s="15"/>
      <c r="K43" s="33">
        <f>K33+K40</f>
        <v>15531.26</v>
      </c>
      <c r="L43" s="15"/>
      <c r="M43" s="39"/>
    </row>
    <row r="44" spans="2:13" ht="8.1" customHeight="1" thickBot="1" x14ac:dyDescent="0.35">
      <c r="B44" s="9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2:13" ht="8.1" customHeight="1" x14ac:dyDescent="0.3"/>
    <row r="46" spans="2:13" x14ac:dyDescent="0.3">
      <c r="B46" t="s">
        <v>54</v>
      </c>
    </row>
    <row r="47" spans="2:13" x14ac:dyDescent="0.3">
      <c r="B47" t="s">
        <v>55</v>
      </c>
    </row>
    <row r="48" spans="2:13" x14ac:dyDescent="0.3">
      <c r="B48" t="s">
        <v>79</v>
      </c>
    </row>
    <row r="49" spans="2:2" x14ac:dyDescent="0.3">
      <c r="B49" t="s">
        <v>80</v>
      </c>
    </row>
    <row r="51" spans="2:2" x14ac:dyDescent="0.3">
      <c r="B51" t="s">
        <v>96</v>
      </c>
    </row>
  </sheetData>
  <mergeCells count="1">
    <mergeCell ref="B2:M2"/>
  </mergeCells>
  <phoneticPr fontId="0" type="noConversion"/>
  <pageMargins left="0.7" right="0.7" top="0.64" bottom="0.96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62"/>
  <sheetViews>
    <sheetView topLeftCell="A58" workbookViewId="0">
      <selection activeCell="E66" sqref="E66"/>
    </sheetView>
  </sheetViews>
  <sheetFormatPr defaultRowHeight="14.4" x14ac:dyDescent="0.3"/>
  <cols>
    <col min="1" max="1" width="3.33203125" customWidth="1"/>
    <col min="2" max="2" width="27" customWidth="1"/>
    <col min="3" max="3" width="12.88671875" bestFit="1" customWidth="1"/>
    <col min="4" max="4" width="2.6640625" customWidth="1"/>
    <col min="5" max="5" width="12.5546875" bestFit="1" customWidth="1"/>
    <col min="6" max="6" width="2.6640625" customWidth="1"/>
    <col min="7" max="7" width="10.5546875" bestFit="1" customWidth="1"/>
    <col min="8" max="8" width="2.6640625" customWidth="1"/>
    <col min="9" max="9" width="12.5546875" bestFit="1" customWidth="1"/>
    <col min="10" max="10" width="2.6640625" customWidth="1"/>
    <col min="11" max="11" width="10.6640625" bestFit="1" customWidth="1"/>
    <col min="12" max="12" width="2.6640625" customWidth="1"/>
    <col min="13" max="13" width="12.5546875" bestFit="1" customWidth="1"/>
    <col min="14" max="14" width="2.6640625" customWidth="1"/>
  </cols>
  <sheetData>
    <row r="2" spans="2:18" ht="21" x14ac:dyDescent="0.4">
      <c r="B2" s="51" t="s">
        <v>81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2:18" ht="15" thickBot="1" x14ac:dyDescent="0.35">
      <c r="B3" s="41" t="s">
        <v>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2:18" ht="8.1" customHeight="1" x14ac:dyDescent="0.3"/>
    <row r="5" spans="2:18" x14ac:dyDescent="0.3">
      <c r="B5" s="3"/>
      <c r="C5" s="3"/>
      <c r="D5" s="7"/>
      <c r="E5" s="7" t="s">
        <v>1</v>
      </c>
      <c r="F5" s="7"/>
      <c r="G5" s="3" t="s">
        <v>35</v>
      </c>
      <c r="H5" s="7"/>
      <c r="I5" s="7" t="s">
        <v>1</v>
      </c>
      <c r="J5" s="7"/>
      <c r="K5" s="3" t="s">
        <v>36</v>
      </c>
      <c r="L5" s="7"/>
      <c r="M5" s="7" t="s">
        <v>1</v>
      </c>
      <c r="N5" s="7"/>
      <c r="O5" s="3"/>
    </row>
    <row r="6" spans="2:18" x14ac:dyDescent="0.3">
      <c r="B6" s="7" t="s">
        <v>0</v>
      </c>
      <c r="C6" s="3" t="s">
        <v>34</v>
      </c>
      <c r="D6" s="7"/>
      <c r="E6" s="7" t="s">
        <v>2</v>
      </c>
      <c r="F6" s="7"/>
      <c r="G6" s="3" t="s">
        <v>34</v>
      </c>
      <c r="H6" s="7"/>
      <c r="I6" s="7" t="s">
        <v>2</v>
      </c>
      <c r="J6" s="7"/>
      <c r="K6" s="3" t="s">
        <v>19</v>
      </c>
      <c r="L6" s="7"/>
      <c r="M6" s="7" t="s">
        <v>2</v>
      </c>
      <c r="N6" s="7"/>
      <c r="O6" s="3"/>
    </row>
    <row r="7" spans="2:18" ht="8.1" customHeight="1" x14ac:dyDescent="0.3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2:18" ht="8.1" customHeight="1" x14ac:dyDescent="0.3"/>
    <row r="9" spans="2:18" x14ac:dyDescent="0.3">
      <c r="B9" s="6" t="s">
        <v>3</v>
      </c>
    </row>
    <row r="10" spans="2:18" x14ac:dyDescent="0.3">
      <c r="B10" t="s">
        <v>7</v>
      </c>
      <c r="C10" s="35">
        <v>15</v>
      </c>
      <c r="E10" s="38"/>
      <c r="G10" s="35">
        <v>0</v>
      </c>
      <c r="I10" s="38"/>
      <c r="K10" s="35">
        <v>0</v>
      </c>
      <c r="M10" s="38"/>
    </row>
    <row r="11" spans="2:18" x14ac:dyDescent="0.3">
      <c r="B11" t="s">
        <v>45</v>
      </c>
      <c r="C11" s="35">
        <v>25</v>
      </c>
      <c r="E11" s="38"/>
      <c r="G11" s="35">
        <v>25</v>
      </c>
      <c r="I11" s="38"/>
      <c r="K11" s="35">
        <v>25</v>
      </c>
      <c r="M11" s="38"/>
    </row>
    <row r="12" spans="2:18" x14ac:dyDescent="0.3">
      <c r="B12" t="s">
        <v>48</v>
      </c>
      <c r="C12" s="35">
        <v>0</v>
      </c>
      <c r="E12" s="38"/>
      <c r="G12" s="35">
        <v>25</v>
      </c>
      <c r="I12" s="38"/>
      <c r="K12" s="35">
        <v>25</v>
      </c>
      <c r="M12" s="38"/>
    </row>
    <row r="13" spans="2:18" x14ac:dyDescent="0.3">
      <c r="B13" t="s">
        <v>51</v>
      </c>
      <c r="C13" s="35">
        <v>0</v>
      </c>
      <c r="E13" s="49"/>
      <c r="G13" s="35">
        <v>0</v>
      </c>
      <c r="I13" s="49"/>
      <c r="K13" s="35">
        <v>0</v>
      </c>
      <c r="M13" s="49"/>
    </row>
    <row r="14" spans="2:18" x14ac:dyDescent="0.3">
      <c r="B14" t="s">
        <v>56</v>
      </c>
      <c r="C14" s="35">
        <v>106.41</v>
      </c>
      <c r="E14" s="38"/>
      <c r="G14" s="35">
        <v>0</v>
      </c>
      <c r="I14" s="38"/>
      <c r="K14" s="35">
        <v>0</v>
      </c>
      <c r="M14" s="38"/>
    </row>
    <row r="15" spans="2:18" x14ac:dyDescent="0.3">
      <c r="B15" t="s">
        <v>91</v>
      </c>
      <c r="C15" s="35">
        <v>0</v>
      </c>
      <c r="E15" s="38"/>
      <c r="G15" s="35">
        <v>168</v>
      </c>
      <c r="I15" s="38"/>
      <c r="K15" s="35">
        <v>168</v>
      </c>
      <c r="M15" s="38"/>
    </row>
    <row r="16" spans="2:18" x14ac:dyDescent="0.3">
      <c r="B16" t="s">
        <v>26</v>
      </c>
      <c r="C16" s="35">
        <v>45.84</v>
      </c>
      <c r="E16" s="38"/>
      <c r="G16" s="35">
        <v>27.5</v>
      </c>
      <c r="I16" s="38"/>
      <c r="K16" s="35">
        <v>59.59</v>
      </c>
      <c r="M16" s="38"/>
      <c r="R16" s="1"/>
    </row>
    <row r="17" spans="2:18" x14ac:dyDescent="0.3">
      <c r="B17" t="s">
        <v>4</v>
      </c>
      <c r="C17" s="35">
        <v>22.92</v>
      </c>
      <c r="E17" s="38"/>
      <c r="G17" s="35">
        <v>0</v>
      </c>
      <c r="I17" s="38"/>
      <c r="K17" s="35">
        <v>0</v>
      </c>
      <c r="M17" s="38"/>
      <c r="R17" s="1"/>
    </row>
    <row r="18" spans="2:18" x14ac:dyDescent="0.3">
      <c r="B18" t="s">
        <v>38</v>
      </c>
      <c r="C18" s="35">
        <v>4356</v>
      </c>
      <c r="E18" s="38"/>
      <c r="G18" s="35">
        <v>0</v>
      </c>
      <c r="I18" s="38"/>
      <c r="K18" s="35">
        <v>0</v>
      </c>
      <c r="M18" s="38"/>
    </row>
    <row r="19" spans="2:18" x14ac:dyDescent="0.3">
      <c r="B19" t="s">
        <v>39</v>
      </c>
      <c r="C19" s="35"/>
    </row>
    <row r="20" spans="2:18" x14ac:dyDescent="0.3">
      <c r="B20" t="s">
        <v>41</v>
      </c>
      <c r="C20" s="35">
        <v>102.59</v>
      </c>
      <c r="E20" s="38"/>
      <c r="G20" s="35">
        <v>0</v>
      </c>
      <c r="I20" s="38"/>
      <c r="K20" s="35">
        <v>0</v>
      </c>
      <c r="M20" s="38"/>
    </row>
    <row r="21" spans="2:18" x14ac:dyDescent="0.3">
      <c r="B21" t="s">
        <v>57</v>
      </c>
      <c r="C21" s="35">
        <v>130.97</v>
      </c>
      <c r="E21" s="46"/>
      <c r="G21" s="35">
        <v>0</v>
      </c>
      <c r="I21" s="46"/>
      <c r="K21" s="35">
        <v>0</v>
      </c>
      <c r="M21" s="46"/>
    </row>
    <row r="22" spans="2:18" x14ac:dyDescent="0.3">
      <c r="B22" t="s">
        <v>90</v>
      </c>
      <c r="C22" s="35"/>
      <c r="E22" s="47"/>
      <c r="G22" s="35"/>
      <c r="I22" s="47"/>
      <c r="K22" s="35"/>
      <c r="M22" s="47"/>
    </row>
    <row r="23" spans="2:18" x14ac:dyDescent="0.3">
      <c r="B23" t="s">
        <v>83</v>
      </c>
      <c r="C23" s="35">
        <v>2729.25</v>
      </c>
      <c r="E23" s="38"/>
      <c r="G23" s="35">
        <v>0</v>
      </c>
      <c r="I23" s="38"/>
      <c r="K23" s="35">
        <v>0</v>
      </c>
      <c r="M23" s="38"/>
    </row>
    <row r="24" spans="2:18" x14ac:dyDescent="0.3">
      <c r="B24" t="s">
        <v>84</v>
      </c>
      <c r="C24" s="35">
        <v>316.20000000000005</v>
      </c>
      <c r="E24" s="38"/>
      <c r="G24" s="35">
        <v>0</v>
      </c>
      <c r="I24" s="38"/>
      <c r="K24" s="35">
        <v>0</v>
      </c>
      <c r="M24" s="38"/>
    </row>
    <row r="25" spans="2:18" x14ac:dyDescent="0.3">
      <c r="B25" t="s">
        <v>85</v>
      </c>
      <c r="C25" s="35">
        <v>546.06000000000006</v>
      </c>
      <c r="E25" s="38"/>
      <c r="G25" s="35">
        <v>0</v>
      </c>
      <c r="I25" s="38"/>
      <c r="K25" s="35">
        <v>0</v>
      </c>
      <c r="M25" s="38"/>
    </row>
    <row r="26" spans="2:18" x14ac:dyDescent="0.3">
      <c r="B26" t="s">
        <v>86</v>
      </c>
      <c r="C26" s="35">
        <v>270</v>
      </c>
      <c r="E26" s="38"/>
      <c r="G26" s="35">
        <v>0</v>
      </c>
      <c r="I26" s="38"/>
      <c r="K26" s="35">
        <v>0</v>
      </c>
      <c r="M26" s="38"/>
    </row>
    <row r="27" spans="2:18" x14ac:dyDescent="0.3">
      <c r="B27" t="s">
        <v>87</v>
      </c>
      <c r="C27" s="35">
        <v>239.76</v>
      </c>
      <c r="E27" s="38"/>
      <c r="G27" s="35">
        <v>0</v>
      </c>
      <c r="I27" s="38"/>
      <c r="K27" s="35">
        <v>0</v>
      </c>
      <c r="M27" s="38"/>
    </row>
    <row r="28" spans="2:18" x14ac:dyDescent="0.3">
      <c r="B28" t="s">
        <v>88</v>
      </c>
      <c r="C28" s="35">
        <v>18.875</v>
      </c>
      <c r="E28" s="38"/>
      <c r="G28" s="35">
        <v>0</v>
      </c>
      <c r="I28" s="38"/>
      <c r="K28" s="35">
        <v>0</v>
      </c>
      <c r="M28" s="38"/>
    </row>
    <row r="29" spans="2:18" x14ac:dyDescent="0.3">
      <c r="B29" t="s">
        <v>89</v>
      </c>
      <c r="C29" s="35">
        <v>405</v>
      </c>
      <c r="E29" s="38"/>
      <c r="G29" s="35">
        <v>0</v>
      </c>
      <c r="I29" s="38"/>
      <c r="K29" s="35">
        <v>0</v>
      </c>
      <c r="M29" s="38"/>
    </row>
    <row r="30" spans="2:18" x14ac:dyDescent="0.3">
      <c r="B30" t="s">
        <v>82</v>
      </c>
      <c r="C30" s="35">
        <f>SUM(C23:C29)</f>
        <v>4525.1449999999995</v>
      </c>
      <c r="E30" s="38"/>
      <c r="G30" s="35">
        <f>SUM(G23:G29)</f>
        <v>0</v>
      </c>
      <c r="I30" s="38"/>
      <c r="K30" s="35">
        <f>SUM(K23:K29)</f>
        <v>0</v>
      </c>
      <c r="M30" s="38"/>
    </row>
    <row r="31" spans="2:18" x14ac:dyDescent="0.3">
      <c r="B31" t="s">
        <v>20</v>
      </c>
      <c r="C31" s="35">
        <v>0</v>
      </c>
      <c r="E31" s="38"/>
      <c r="G31" s="35">
        <v>267</v>
      </c>
      <c r="I31" s="38"/>
      <c r="K31" s="35">
        <v>267</v>
      </c>
      <c r="M31" s="38"/>
    </row>
    <row r="32" spans="2:18" x14ac:dyDescent="0.3">
      <c r="B32" t="s">
        <v>5</v>
      </c>
      <c r="C32" s="35">
        <v>0</v>
      </c>
      <c r="E32" s="38"/>
      <c r="G32" s="35">
        <v>17.5</v>
      </c>
      <c r="I32" s="38"/>
      <c r="K32" s="35">
        <v>32</v>
      </c>
      <c r="M32" s="38"/>
    </row>
    <row r="33" spans="2:13" x14ac:dyDescent="0.3">
      <c r="B33" t="s">
        <v>6</v>
      </c>
      <c r="C33" s="35">
        <v>43.8</v>
      </c>
      <c r="E33" s="38"/>
      <c r="G33" s="35">
        <v>80.36</v>
      </c>
      <c r="I33" s="38"/>
      <c r="K33" s="35">
        <v>80.36</v>
      </c>
      <c r="M33" s="38"/>
    </row>
    <row r="34" spans="2:13" x14ac:dyDescent="0.3">
      <c r="B34" t="s">
        <v>8</v>
      </c>
      <c r="C34" s="35"/>
    </row>
    <row r="35" spans="2:13" x14ac:dyDescent="0.3">
      <c r="B35" t="s">
        <v>58</v>
      </c>
      <c r="C35" s="35">
        <v>2056</v>
      </c>
      <c r="E35" s="38"/>
      <c r="G35" s="35">
        <v>865</v>
      </c>
      <c r="I35" s="38"/>
      <c r="K35" s="35">
        <v>1750</v>
      </c>
      <c r="M35" s="38"/>
    </row>
    <row r="36" spans="2:13" x14ac:dyDescent="0.3">
      <c r="B36" t="s">
        <v>46</v>
      </c>
      <c r="C36" s="35">
        <v>0</v>
      </c>
      <c r="E36" s="38"/>
      <c r="G36" s="35">
        <v>2950</v>
      </c>
      <c r="I36" s="38"/>
      <c r="K36" s="35">
        <v>9240</v>
      </c>
      <c r="M36" s="38"/>
    </row>
    <row r="37" spans="2:13" x14ac:dyDescent="0.3">
      <c r="B37" t="s">
        <v>31</v>
      </c>
      <c r="C37" s="35">
        <v>305.27999999999997</v>
      </c>
      <c r="E37" s="38"/>
      <c r="G37" s="35">
        <v>153.38999999999999</v>
      </c>
      <c r="I37" s="38"/>
      <c r="K37" s="35">
        <v>162.59</v>
      </c>
      <c r="M37" s="38"/>
    </row>
    <row r="38" spans="2:13" x14ac:dyDescent="0.3">
      <c r="B38" t="s">
        <v>9</v>
      </c>
      <c r="C38" s="35">
        <v>677.47</v>
      </c>
      <c r="E38" s="38"/>
      <c r="G38" s="35">
        <v>714.34</v>
      </c>
      <c r="I38" s="38"/>
      <c r="K38" s="35">
        <v>721.38</v>
      </c>
      <c r="M38" s="38"/>
    </row>
    <row r="39" spans="2:13" x14ac:dyDescent="0.3">
      <c r="B39" t="s">
        <v>49</v>
      </c>
      <c r="C39" s="35">
        <v>0</v>
      </c>
      <c r="E39" s="38"/>
      <c r="G39" s="35">
        <v>575</v>
      </c>
      <c r="I39" s="38"/>
      <c r="K39" s="35">
        <v>1400</v>
      </c>
      <c r="M39" s="38"/>
    </row>
    <row r="40" spans="2:13" x14ac:dyDescent="0.3">
      <c r="B40" t="s">
        <v>50</v>
      </c>
      <c r="C40" s="35">
        <v>0</v>
      </c>
      <c r="E40" s="38"/>
      <c r="G40" s="35">
        <v>250</v>
      </c>
      <c r="I40" s="38"/>
      <c r="K40" s="35">
        <v>500</v>
      </c>
      <c r="M40" s="38"/>
    </row>
    <row r="41" spans="2:13" x14ac:dyDescent="0.3">
      <c r="B41" t="s">
        <v>59</v>
      </c>
      <c r="C41" s="35">
        <v>434.53</v>
      </c>
      <c r="E41" s="38"/>
      <c r="G41" s="35">
        <v>427.22</v>
      </c>
      <c r="I41" s="38"/>
      <c r="K41" s="35">
        <v>429.06</v>
      </c>
      <c r="M41" s="38"/>
    </row>
    <row r="42" spans="2:13" x14ac:dyDescent="0.3">
      <c r="B42" t="s">
        <v>18</v>
      </c>
      <c r="C42" s="35">
        <v>384.92</v>
      </c>
      <c r="E42" s="38"/>
      <c r="G42" s="35">
        <v>108.41</v>
      </c>
      <c r="I42" s="38"/>
      <c r="K42" s="35">
        <v>258.47000000000003</v>
      </c>
      <c r="M42" s="38"/>
    </row>
    <row r="43" spans="2:13" x14ac:dyDescent="0.3">
      <c r="B43" s="1" t="s">
        <v>11</v>
      </c>
      <c r="C43" s="40">
        <f>SUM(C10:C42)</f>
        <v>17757.019999999997</v>
      </c>
      <c r="D43" s="15"/>
      <c r="E43" s="42"/>
      <c r="F43" s="15"/>
      <c r="G43" s="40">
        <f>SUM(G10:G42)</f>
        <v>6653.7200000000012</v>
      </c>
      <c r="H43" s="15"/>
      <c r="I43" s="42"/>
      <c r="J43" s="15"/>
      <c r="K43" s="40">
        <f>SUM(K10:K42)</f>
        <v>15118.449999999999</v>
      </c>
      <c r="L43" s="15"/>
      <c r="M43" s="42"/>
    </row>
    <row r="44" spans="2:13" ht="8.1" customHeight="1" x14ac:dyDescent="0.3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2:13" x14ac:dyDescent="0.3">
      <c r="B45" s="6" t="s">
        <v>12</v>
      </c>
      <c r="C45" s="35"/>
    </row>
    <row r="46" spans="2:13" x14ac:dyDescent="0.3">
      <c r="B46" t="s">
        <v>13</v>
      </c>
      <c r="C46" s="35">
        <v>271.02</v>
      </c>
      <c r="E46" s="31"/>
      <c r="G46" s="35">
        <v>270.91000000000003</v>
      </c>
      <c r="I46" s="31"/>
      <c r="K46" s="35">
        <v>274.19</v>
      </c>
      <c r="M46" s="31"/>
    </row>
    <row r="47" spans="2:13" x14ac:dyDescent="0.3">
      <c r="B47" t="s">
        <v>60</v>
      </c>
      <c r="C47" s="35">
        <v>657.21</v>
      </c>
      <c r="E47" s="31"/>
      <c r="G47" s="35">
        <v>655.71</v>
      </c>
      <c r="I47" s="31"/>
      <c r="K47" s="35">
        <v>666.46</v>
      </c>
      <c r="M47" s="31"/>
    </row>
    <row r="48" spans="2:13" x14ac:dyDescent="0.3">
      <c r="B48" t="s">
        <v>15</v>
      </c>
      <c r="C48" s="35">
        <v>200</v>
      </c>
      <c r="E48" s="31"/>
      <c r="G48" s="35">
        <v>200</v>
      </c>
      <c r="I48" s="31"/>
      <c r="K48" s="35">
        <v>200</v>
      </c>
      <c r="M48" s="31"/>
    </row>
    <row r="49" spans="2:16" x14ac:dyDescent="0.3">
      <c r="B49" t="s">
        <v>44</v>
      </c>
      <c r="C49" s="35">
        <v>180</v>
      </c>
      <c r="E49" s="31"/>
      <c r="G49" s="35">
        <v>180</v>
      </c>
      <c r="I49" s="31"/>
      <c r="K49" s="35">
        <v>180</v>
      </c>
      <c r="M49" s="31"/>
    </row>
    <row r="50" spans="2:16" x14ac:dyDescent="0.3">
      <c r="B50" s="1" t="s">
        <v>16</v>
      </c>
      <c r="C50" s="17">
        <f>SUM(C46:C49)</f>
        <v>1308.23</v>
      </c>
      <c r="D50" s="15"/>
      <c r="E50" s="42"/>
      <c r="F50" s="15"/>
      <c r="G50" s="40">
        <f>SUM(G46:G49)</f>
        <v>1306.6200000000001</v>
      </c>
      <c r="H50" s="15"/>
      <c r="I50" s="42"/>
      <c r="J50" s="15"/>
      <c r="K50" s="40">
        <f>SUM(K46:K49)</f>
        <v>1320.65</v>
      </c>
      <c r="L50" s="15"/>
      <c r="M50" s="42"/>
    </row>
    <row r="51" spans="2:16" ht="8.1" customHeight="1" x14ac:dyDescent="0.3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2:16" ht="8.1" customHeight="1" x14ac:dyDescent="0.3"/>
    <row r="53" spans="2:16" x14ac:dyDescent="0.3">
      <c r="B53" s="1" t="s">
        <v>17</v>
      </c>
      <c r="C53" s="17">
        <f>C43+C50</f>
        <v>19065.249999999996</v>
      </c>
      <c r="D53" s="15"/>
      <c r="E53" s="42"/>
      <c r="F53" s="15"/>
      <c r="G53" s="40">
        <f>G43+G50</f>
        <v>7960.3400000000011</v>
      </c>
      <c r="H53" s="15"/>
      <c r="I53" s="42"/>
      <c r="J53" s="15"/>
      <c r="K53" s="40">
        <f>K43+K50</f>
        <v>16439.099999999999</v>
      </c>
      <c r="L53" s="15"/>
      <c r="M53" s="42"/>
      <c r="P53" s="11"/>
    </row>
    <row r="54" spans="2:16" ht="8.1" customHeight="1" thickBot="1" x14ac:dyDescent="0.35">
      <c r="B54" s="9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2:16" ht="8.1" customHeight="1" x14ac:dyDescent="0.3">
      <c r="B55" s="8"/>
    </row>
    <row r="56" spans="2:16" x14ac:dyDescent="0.3">
      <c r="B56" t="s">
        <v>54</v>
      </c>
    </row>
    <row r="57" spans="2:16" x14ac:dyDescent="0.3">
      <c r="B57" t="s">
        <v>62</v>
      </c>
    </row>
    <row r="58" spans="2:16" x14ac:dyDescent="0.3">
      <c r="B58" t="s">
        <v>61</v>
      </c>
    </row>
    <row r="59" spans="2:16" x14ac:dyDescent="0.3">
      <c r="B59" t="s">
        <v>79</v>
      </c>
    </row>
    <row r="60" spans="2:16" x14ac:dyDescent="0.3">
      <c r="B60" t="s">
        <v>80</v>
      </c>
    </row>
    <row r="62" spans="2:16" x14ac:dyDescent="0.3">
      <c r="B62" t="s">
        <v>96</v>
      </c>
    </row>
  </sheetData>
  <mergeCells count="1">
    <mergeCell ref="B2:M2"/>
  </mergeCells>
  <phoneticPr fontId="0" type="noConversion"/>
  <pageMargins left="0.7" right="0.7" top="0.56999999999999995" bottom="0.86" header="0.3" footer="0.3"/>
  <pageSetup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T73"/>
  <sheetViews>
    <sheetView topLeftCell="A58" workbookViewId="0">
      <selection activeCell="G70" sqref="G70"/>
    </sheetView>
  </sheetViews>
  <sheetFormatPr defaultRowHeight="14.4" x14ac:dyDescent="0.3"/>
  <cols>
    <col min="1" max="1" width="3.33203125" customWidth="1"/>
    <col min="2" max="2" width="28" customWidth="1"/>
    <col min="3" max="3" width="12.88671875" bestFit="1" customWidth="1"/>
    <col min="4" max="4" width="2.6640625" customWidth="1"/>
    <col min="5" max="5" width="11.6640625" bestFit="1" customWidth="1"/>
    <col min="6" max="6" width="2.6640625" customWidth="1"/>
    <col min="7" max="7" width="12.33203125" bestFit="1" customWidth="1"/>
    <col min="8" max="8" width="2.6640625" customWidth="1"/>
    <col min="9" max="9" width="11.6640625" bestFit="1" customWidth="1"/>
    <col min="10" max="10" width="2.6640625" customWidth="1"/>
    <col min="11" max="11" width="12.33203125" bestFit="1" customWidth="1"/>
    <col min="12" max="12" width="2.6640625" customWidth="1"/>
    <col min="13" max="13" width="11.6640625" bestFit="1" customWidth="1"/>
  </cols>
  <sheetData>
    <row r="2" spans="2:14" ht="21" x14ac:dyDescent="0.4">
      <c r="B2" s="51" t="s">
        <v>81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2:14" ht="15" thickBot="1" x14ac:dyDescent="0.35">
      <c r="B3" s="41" t="s">
        <v>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2:14" ht="8.1" customHeight="1" x14ac:dyDescent="0.3"/>
    <row r="5" spans="2:14" x14ac:dyDescent="0.3">
      <c r="B5" s="3"/>
      <c r="C5" s="7"/>
      <c r="D5" s="7"/>
      <c r="E5" s="7" t="s">
        <v>1</v>
      </c>
      <c r="F5" s="7"/>
      <c r="G5" s="3" t="s">
        <v>35</v>
      </c>
      <c r="H5" s="7"/>
      <c r="I5" s="7" t="s">
        <v>1</v>
      </c>
      <c r="J5" s="7"/>
      <c r="K5" s="3" t="s">
        <v>36</v>
      </c>
      <c r="L5" s="7"/>
      <c r="M5" s="7" t="s">
        <v>1</v>
      </c>
      <c r="N5" s="3"/>
    </row>
    <row r="6" spans="2:14" x14ac:dyDescent="0.3">
      <c r="B6" s="7" t="s">
        <v>0</v>
      </c>
      <c r="C6" s="3" t="s">
        <v>34</v>
      </c>
      <c r="D6" s="7"/>
      <c r="E6" s="7" t="s">
        <v>2</v>
      </c>
      <c r="F6" s="7"/>
      <c r="G6" s="3" t="s">
        <v>34</v>
      </c>
      <c r="H6" s="7"/>
      <c r="I6" s="7" t="s">
        <v>2</v>
      </c>
      <c r="J6" s="7"/>
      <c r="K6" s="3" t="s">
        <v>19</v>
      </c>
      <c r="L6" s="7"/>
      <c r="M6" s="7" t="s">
        <v>2</v>
      </c>
      <c r="N6" s="3"/>
    </row>
    <row r="7" spans="2:14" ht="8.1" customHeight="1" x14ac:dyDescent="0.3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2:14" ht="8.1" customHeight="1" x14ac:dyDescent="0.3">
      <c r="B8" s="1"/>
    </row>
    <row r="9" spans="2:14" x14ac:dyDescent="0.3">
      <c r="B9" s="6" t="s">
        <v>3</v>
      </c>
    </row>
    <row r="10" spans="2:14" x14ac:dyDescent="0.3">
      <c r="B10" t="s">
        <v>7</v>
      </c>
      <c r="C10" s="35">
        <v>15</v>
      </c>
      <c r="E10" s="38"/>
      <c r="G10" s="35">
        <v>0</v>
      </c>
      <c r="I10" s="38"/>
      <c r="K10" s="35">
        <v>0</v>
      </c>
      <c r="M10" s="38"/>
    </row>
    <row r="11" spans="2:14" x14ac:dyDescent="0.3">
      <c r="B11" t="s">
        <v>45</v>
      </c>
      <c r="C11" s="35">
        <v>25</v>
      </c>
      <c r="E11" s="38"/>
      <c r="G11" s="35">
        <v>25</v>
      </c>
      <c r="I11" s="38"/>
      <c r="K11" s="35">
        <v>25</v>
      </c>
      <c r="M11" s="38"/>
    </row>
    <row r="12" spans="2:14" x14ac:dyDescent="0.3">
      <c r="B12" t="s">
        <v>48</v>
      </c>
      <c r="C12" s="35">
        <v>0</v>
      </c>
      <c r="E12" s="38"/>
      <c r="G12" s="35">
        <v>25</v>
      </c>
      <c r="I12" s="38"/>
      <c r="K12" s="35">
        <v>25</v>
      </c>
      <c r="M12" s="38"/>
    </row>
    <row r="13" spans="2:14" x14ac:dyDescent="0.3">
      <c r="B13" t="s">
        <v>51</v>
      </c>
      <c r="C13" s="35">
        <v>0</v>
      </c>
      <c r="E13" s="49"/>
      <c r="G13" s="35">
        <v>0</v>
      </c>
      <c r="I13" s="49"/>
      <c r="K13" s="35">
        <v>0</v>
      </c>
      <c r="M13" s="49"/>
    </row>
    <row r="14" spans="2:14" x14ac:dyDescent="0.3">
      <c r="B14" t="s">
        <v>56</v>
      </c>
      <c r="C14" s="35">
        <v>106.41</v>
      </c>
      <c r="E14" s="38"/>
      <c r="G14" s="35">
        <v>0</v>
      </c>
      <c r="I14" s="38"/>
      <c r="K14" s="35">
        <v>0</v>
      </c>
      <c r="M14" s="38"/>
    </row>
    <row r="15" spans="2:14" x14ac:dyDescent="0.3">
      <c r="B15" t="s">
        <v>92</v>
      </c>
      <c r="C15" s="35">
        <v>0</v>
      </c>
      <c r="E15" s="38"/>
      <c r="G15" s="35">
        <v>84</v>
      </c>
      <c r="I15" s="38"/>
      <c r="K15" s="35">
        <v>84</v>
      </c>
      <c r="M15" s="38"/>
    </row>
    <row r="16" spans="2:14" x14ac:dyDescent="0.3">
      <c r="B16" t="s">
        <v>26</v>
      </c>
      <c r="C16" s="35">
        <v>45.84</v>
      </c>
      <c r="E16" s="38"/>
      <c r="G16" s="35">
        <v>27.5</v>
      </c>
      <c r="I16" s="38"/>
      <c r="K16" s="35">
        <v>50.4</v>
      </c>
      <c r="M16" s="38"/>
    </row>
    <row r="17" spans="2:13" x14ac:dyDescent="0.3">
      <c r="B17" t="s">
        <v>4</v>
      </c>
      <c r="C17" s="35">
        <v>107.1</v>
      </c>
      <c r="E17" s="38"/>
      <c r="G17" s="35">
        <v>0</v>
      </c>
      <c r="I17" s="38"/>
      <c r="K17" s="35">
        <v>0</v>
      </c>
      <c r="M17" s="38"/>
    </row>
    <row r="18" spans="2:13" x14ac:dyDescent="0.3">
      <c r="B18" t="s">
        <v>38</v>
      </c>
      <c r="C18" s="35">
        <v>2705</v>
      </c>
      <c r="E18" s="38"/>
      <c r="G18" s="35">
        <v>0</v>
      </c>
      <c r="I18" s="38"/>
      <c r="K18" s="35">
        <v>0</v>
      </c>
      <c r="M18" s="38"/>
    </row>
    <row r="19" spans="2:13" x14ac:dyDescent="0.3">
      <c r="B19" t="s">
        <v>39</v>
      </c>
      <c r="C19" s="35"/>
    </row>
    <row r="20" spans="2:13" ht="15" customHeight="1" x14ac:dyDescent="0.3">
      <c r="B20" t="s">
        <v>41</v>
      </c>
      <c r="C20" s="35">
        <v>102.59</v>
      </c>
      <c r="E20" s="38"/>
      <c r="G20" s="35">
        <v>0</v>
      </c>
      <c r="I20" s="38"/>
      <c r="K20" s="35">
        <v>0</v>
      </c>
      <c r="M20" s="38"/>
    </row>
    <row r="21" spans="2:13" ht="15" customHeight="1" x14ac:dyDescent="0.3">
      <c r="B21" t="s">
        <v>57</v>
      </c>
      <c r="C21" s="35">
        <v>78.58</v>
      </c>
      <c r="E21" s="46"/>
      <c r="G21" s="35">
        <v>0</v>
      </c>
      <c r="I21" s="46"/>
      <c r="K21" s="35">
        <v>0</v>
      </c>
      <c r="M21" s="46"/>
    </row>
    <row r="22" spans="2:13" x14ac:dyDescent="0.3">
      <c r="B22" t="s">
        <v>90</v>
      </c>
      <c r="C22" s="35"/>
      <c r="E22" s="47"/>
      <c r="G22" s="46"/>
      <c r="I22" s="47"/>
      <c r="K22" s="46"/>
      <c r="M22" s="47"/>
    </row>
    <row r="23" spans="2:13" x14ac:dyDescent="0.3">
      <c r="B23" t="s">
        <v>83</v>
      </c>
      <c r="C23" s="35">
        <v>2729.25</v>
      </c>
      <c r="E23" s="38"/>
      <c r="G23" s="35">
        <v>0</v>
      </c>
      <c r="I23" s="38"/>
      <c r="K23" s="35">
        <v>0</v>
      </c>
      <c r="M23" s="38"/>
    </row>
    <row r="24" spans="2:13" x14ac:dyDescent="0.3">
      <c r="B24" t="s">
        <v>84</v>
      </c>
      <c r="C24" s="35">
        <v>316.20000000000005</v>
      </c>
      <c r="E24" s="38"/>
      <c r="G24" s="35">
        <v>0</v>
      </c>
      <c r="I24" s="38"/>
      <c r="K24" s="35">
        <v>0</v>
      </c>
      <c r="M24" s="38"/>
    </row>
    <row r="25" spans="2:13" x14ac:dyDescent="0.3">
      <c r="B25" t="s">
        <v>85</v>
      </c>
      <c r="C25" s="35">
        <v>546.06000000000006</v>
      </c>
      <c r="E25" s="38"/>
      <c r="G25" s="35">
        <v>0</v>
      </c>
      <c r="I25" s="38"/>
      <c r="K25" s="35">
        <v>0</v>
      </c>
      <c r="M25" s="38"/>
    </row>
    <row r="26" spans="2:13" x14ac:dyDescent="0.3">
      <c r="B26" t="s">
        <v>86</v>
      </c>
      <c r="C26" s="35">
        <v>270</v>
      </c>
      <c r="E26" s="38"/>
      <c r="G26" s="35">
        <v>0</v>
      </c>
      <c r="I26" s="38"/>
      <c r="K26" s="35">
        <v>0</v>
      </c>
      <c r="M26" s="38"/>
    </row>
    <row r="27" spans="2:13" x14ac:dyDescent="0.3">
      <c r="B27" t="s">
        <v>87</v>
      </c>
      <c r="C27" s="35">
        <v>239.76</v>
      </c>
      <c r="E27" s="38"/>
      <c r="G27" s="35">
        <v>0</v>
      </c>
      <c r="I27" s="38"/>
      <c r="K27" s="35">
        <v>0</v>
      </c>
      <c r="M27" s="38"/>
    </row>
    <row r="28" spans="2:13" x14ac:dyDescent="0.3">
      <c r="B28" t="s">
        <v>88</v>
      </c>
      <c r="C28" s="35">
        <v>18.875</v>
      </c>
      <c r="E28" s="38"/>
      <c r="G28" s="35">
        <v>0</v>
      </c>
      <c r="I28" s="38"/>
      <c r="K28" s="35">
        <v>0</v>
      </c>
      <c r="M28" s="38"/>
    </row>
    <row r="29" spans="2:13" x14ac:dyDescent="0.3">
      <c r="B29" t="s">
        <v>89</v>
      </c>
      <c r="C29" s="35">
        <v>405</v>
      </c>
      <c r="E29" s="38"/>
      <c r="G29" s="35">
        <v>0</v>
      </c>
      <c r="I29" s="38"/>
      <c r="K29" s="35">
        <v>0</v>
      </c>
      <c r="M29" s="38"/>
    </row>
    <row r="30" spans="2:13" x14ac:dyDescent="0.3">
      <c r="B30" t="s">
        <v>82</v>
      </c>
      <c r="C30" s="35">
        <f>SUM(C23:C29)</f>
        <v>4525.1449999999995</v>
      </c>
      <c r="E30" s="38"/>
      <c r="G30" s="35">
        <f>SUM(G23:G29)</f>
        <v>0</v>
      </c>
      <c r="I30" s="38"/>
      <c r="K30" s="35">
        <f>SUM(K23:K29)</f>
        <v>0</v>
      </c>
      <c r="M30" s="38"/>
    </row>
    <row r="31" spans="2:13" x14ac:dyDescent="0.3">
      <c r="B31" t="s">
        <v>20</v>
      </c>
      <c r="C31" s="35">
        <v>0</v>
      </c>
      <c r="E31" s="38"/>
      <c r="G31" s="35">
        <v>292</v>
      </c>
      <c r="I31" s="38"/>
      <c r="K31" s="35">
        <v>292</v>
      </c>
      <c r="M31" s="38"/>
    </row>
    <row r="32" spans="2:13" x14ac:dyDescent="0.3">
      <c r="B32" t="s">
        <v>5</v>
      </c>
      <c r="C32" s="35">
        <v>0</v>
      </c>
      <c r="E32" s="38"/>
      <c r="G32" s="35">
        <v>17.5</v>
      </c>
      <c r="I32" s="38"/>
      <c r="K32" s="35">
        <v>32</v>
      </c>
      <c r="M32" s="38"/>
    </row>
    <row r="33" spans="2:13" x14ac:dyDescent="0.3">
      <c r="B33" t="s">
        <v>6</v>
      </c>
      <c r="C33" s="35">
        <v>87.08</v>
      </c>
      <c r="E33" s="38"/>
      <c r="G33" s="35">
        <v>147.36000000000001</v>
      </c>
      <c r="I33" s="38"/>
      <c r="K33" s="35">
        <v>282</v>
      </c>
      <c r="M33" s="38"/>
    </row>
    <row r="34" spans="2:13" x14ac:dyDescent="0.3">
      <c r="B34" t="s">
        <v>8</v>
      </c>
      <c r="C34" s="35"/>
    </row>
    <row r="35" spans="2:13" x14ac:dyDescent="0.3">
      <c r="B35" t="s">
        <v>58</v>
      </c>
      <c r="C35" s="35">
        <v>2212.5500000000002</v>
      </c>
      <c r="E35" s="38"/>
      <c r="G35" s="35">
        <v>933.15</v>
      </c>
      <c r="I35" s="38"/>
      <c r="K35" s="35">
        <v>1542.16</v>
      </c>
      <c r="M35" s="38"/>
    </row>
    <row r="36" spans="2:13" x14ac:dyDescent="0.3">
      <c r="B36" t="s">
        <v>46</v>
      </c>
      <c r="C36" s="35">
        <v>0</v>
      </c>
      <c r="E36" s="38"/>
      <c r="G36" s="35">
        <v>1150</v>
      </c>
      <c r="I36" s="38"/>
      <c r="K36" s="35">
        <v>12000</v>
      </c>
      <c r="M36" s="38"/>
    </row>
    <row r="37" spans="2:13" x14ac:dyDescent="0.3">
      <c r="B37" t="s">
        <v>31</v>
      </c>
      <c r="C37" s="35">
        <v>314.48</v>
      </c>
      <c r="E37" s="38"/>
      <c r="G37" s="35">
        <v>153.38999999999999</v>
      </c>
      <c r="I37" s="38"/>
      <c r="K37" s="35">
        <v>190.19</v>
      </c>
      <c r="M37" s="38"/>
    </row>
    <row r="38" spans="2:13" x14ac:dyDescent="0.3">
      <c r="B38" t="s">
        <v>9</v>
      </c>
      <c r="C38" s="35">
        <v>684.51</v>
      </c>
      <c r="E38" s="38"/>
      <c r="G38" s="35">
        <v>714.34</v>
      </c>
      <c r="I38" s="38"/>
      <c r="K38" s="35">
        <v>742.49</v>
      </c>
      <c r="M38" s="38"/>
    </row>
    <row r="39" spans="2:13" x14ac:dyDescent="0.3">
      <c r="B39" t="s">
        <v>65</v>
      </c>
      <c r="C39" s="35">
        <v>0</v>
      </c>
      <c r="E39" s="38"/>
      <c r="G39" s="35">
        <v>700</v>
      </c>
      <c r="I39" s="38"/>
      <c r="K39" s="35">
        <v>6200</v>
      </c>
      <c r="M39" s="38"/>
    </row>
    <row r="40" spans="2:13" x14ac:dyDescent="0.3">
      <c r="B40" t="s">
        <v>66</v>
      </c>
      <c r="C40" s="35">
        <v>0</v>
      </c>
      <c r="E40" s="38"/>
      <c r="G40" s="35">
        <v>73.34</v>
      </c>
      <c r="I40" s="38"/>
      <c r="K40" s="35">
        <v>728.19</v>
      </c>
      <c r="M40" s="38"/>
    </row>
    <row r="41" spans="2:13" x14ac:dyDescent="0.3">
      <c r="B41" t="s">
        <v>59</v>
      </c>
      <c r="C41" s="35">
        <v>436.38</v>
      </c>
      <c r="E41" s="38"/>
      <c r="G41" s="35">
        <v>427.22</v>
      </c>
      <c r="I41" s="38"/>
      <c r="K41" s="35">
        <v>434.6</v>
      </c>
      <c r="M41" s="38"/>
    </row>
    <row r="42" spans="2:13" x14ac:dyDescent="0.3">
      <c r="B42" t="s">
        <v>18</v>
      </c>
      <c r="C42" s="35">
        <v>399.38</v>
      </c>
      <c r="E42" s="38"/>
      <c r="G42" s="35">
        <v>86.08</v>
      </c>
      <c r="I42" s="38"/>
      <c r="K42" s="35">
        <v>370.56</v>
      </c>
      <c r="M42" s="38"/>
    </row>
    <row r="43" spans="2:13" x14ac:dyDescent="0.3">
      <c r="B43" s="1" t="s">
        <v>11</v>
      </c>
      <c r="C43" s="17">
        <f>SUM(C10:C42)</f>
        <v>16370.19</v>
      </c>
      <c r="D43" s="15"/>
      <c r="E43" s="42"/>
      <c r="F43" s="15"/>
      <c r="G43" s="40">
        <f>SUM(G10:G42)</f>
        <v>4855.88</v>
      </c>
      <c r="H43" s="15"/>
      <c r="I43" s="42"/>
      <c r="J43" s="15"/>
      <c r="K43" s="40">
        <f>SUM(K10:K42)</f>
        <v>22998.589999999997</v>
      </c>
      <c r="L43" s="15"/>
      <c r="M43" s="42"/>
    </row>
    <row r="44" spans="2:13" ht="8.1" customHeight="1" x14ac:dyDescent="0.3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2:13" x14ac:dyDescent="0.3">
      <c r="B45" s="6" t="s">
        <v>12</v>
      </c>
    </row>
    <row r="46" spans="2:13" x14ac:dyDescent="0.3">
      <c r="B46" t="s">
        <v>13</v>
      </c>
      <c r="C46" s="35">
        <v>274.3</v>
      </c>
      <c r="E46" s="38"/>
      <c r="G46" s="35">
        <v>270.91000000000003</v>
      </c>
      <c r="I46" s="38"/>
      <c r="K46" s="35">
        <v>284.05</v>
      </c>
      <c r="M46" s="38"/>
    </row>
    <row r="47" spans="2:13" x14ac:dyDescent="0.3">
      <c r="B47" t="s">
        <v>60</v>
      </c>
      <c r="C47" s="35">
        <v>657.95</v>
      </c>
      <c r="E47" s="38"/>
      <c r="G47" s="35">
        <v>665.71</v>
      </c>
      <c r="I47" s="38"/>
      <c r="K47" s="35">
        <v>668.68</v>
      </c>
      <c r="M47" s="38"/>
    </row>
    <row r="48" spans="2:13" x14ac:dyDescent="0.3">
      <c r="B48" t="s">
        <v>15</v>
      </c>
      <c r="C48" s="35">
        <v>200</v>
      </c>
      <c r="E48" s="38"/>
      <c r="G48" s="35">
        <v>200</v>
      </c>
      <c r="I48" s="38"/>
      <c r="K48" s="35">
        <v>200</v>
      </c>
      <c r="M48" s="38"/>
    </row>
    <row r="49" spans="2:18" x14ac:dyDescent="0.3">
      <c r="B49" t="s">
        <v>44</v>
      </c>
      <c r="C49" s="35">
        <v>180</v>
      </c>
      <c r="D49" s="35"/>
      <c r="E49" s="50"/>
      <c r="F49" s="35"/>
      <c r="G49" s="35">
        <v>180</v>
      </c>
      <c r="H49" s="35"/>
      <c r="I49" s="50"/>
      <c r="J49" s="35"/>
      <c r="K49" s="35">
        <v>180</v>
      </c>
      <c r="M49" s="38"/>
    </row>
    <row r="50" spans="2:18" x14ac:dyDescent="0.3">
      <c r="B50" s="1" t="s">
        <v>16</v>
      </c>
      <c r="C50" s="40">
        <f>SUM(C46:C49)</f>
        <v>1312.25</v>
      </c>
      <c r="D50" s="15"/>
      <c r="E50" s="42"/>
      <c r="F50" s="15"/>
      <c r="G50" s="40">
        <f>SUM(G46:G49)</f>
        <v>1316.6200000000001</v>
      </c>
      <c r="H50" s="15"/>
      <c r="I50" s="42"/>
      <c r="J50" s="15"/>
      <c r="K50" s="40">
        <f>SUM(K46:K49)</f>
        <v>1332.73</v>
      </c>
      <c r="L50" s="15"/>
      <c r="M50" s="42"/>
    </row>
    <row r="51" spans="2:18" ht="8.1" customHeight="1" x14ac:dyDescent="0.3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2:18" ht="8.1" customHeight="1" x14ac:dyDescent="0.3"/>
    <row r="53" spans="2:18" x14ac:dyDescent="0.3">
      <c r="B53" s="1" t="s">
        <v>17</v>
      </c>
      <c r="C53" s="40">
        <f>C43+C50</f>
        <v>17682.440000000002</v>
      </c>
      <c r="D53" s="15"/>
      <c r="E53" s="42"/>
      <c r="F53" s="15"/>
      <c r="G53" s="33">
        <f>G43+G50</f>
        <v>6172.5</v>
      </c>
      <c r="H53" s="15"/>
      <c r="I53" s="42"/>
      <c r="J53" s="15"/>
      <c r="K53" s="33">
        <f>K43+K50</f>
        <v>24331.319999999996</v>
      </c>
      <c r="L53" s="15"/>
      <c r="M53" s="42"/>
    </row>
    <row r="54" spans="2:18" ht="8.1" customHeight="1" x14ac:dyDescent="0.3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2:18" ht="8.1" customHeight="1" x14ac:dyDescent="0.3">
      <c r="B55" s="6"/>
      <c r="C55" s="10"/>
      <c r="G55" s="10"/>
      <c r="K55" s="10"/>
      <c r="P55" s="12"/>
      <c r="Q55" s="12"/>
      <c r="R55" s="12"/>
    </row>
    <row r="56" spans="2:18" x14ac:dyDescent="0.3">
      <c r="B56" t="s">
        <v>54</v>
      </c>
    </row>
    <row r="57" spans="2:18" ht="15" customHeight="1" x14ac:dyDescent="0.3">
      <c r="B57" t="s">
        <v>62</v>
      </c>
      <c r="C57" s="10"/>
      <c r="G57" s="10"/>
      <c r="K57" s="10"/>
    </row>
    <row r="58" spans="2:18" ht="15" customHeight="1" x14ac:dyDescent="0.3">
      <c r="B58" t="s">
        <v>61</v>
      </c>
    </row>
    <row r="59" spans="2:18" ht="15" customHeight="1" x14ac:dyDescent="0.3">
      <c r="B59" t="s">
        <v>79</v>
      </c>
      <c r="C59" s="16"/>
      <c r="D59" s="13"/>
      <c r="E59" s="13"/>
      <c r="F59" s="13"/>
      <c r="G59" s="16"/>
      <c r="H59" s="13"/>
      <c r="I59" s="13"/>
      <c r="J59" s="13"/>
      <c r="K59" s="16"/>
    </row>
    <row r="60" spans="2:18" ht="15" customHeight="1" x14ac:dyDescent="0.3">
      <c r="B60" t="s">
        <v>80</v>
      </c>
      <c r="P60" s="11"/>
      <c r="Q60" s="11"/>
      <c r="R60" s="11"/>
    </row>
    <row r="61" spans="2:18" ht="15" customHeight="1" x14ac:dyDescent="0.3">
      <c r="B61" s="8"/>
      <c r="P61" s="11"/>
      <c r="Q61" s="11"/>
      <c r="R61" s="11"/>
    </row>
    <row r="62" spans="2:18" ht="15" customHeight="1" x14ac:dyDescent="0.3">
      <c r="B62" s="8" t="s">
        <v>96</v>
      </c>
      <c r="R62" s="10"/>
    </row>
    <row r="63" spans="2:18" ht="15" customHeight="1" x14ac:dyDescent="0.3">
      <c r="B63" s="8"/>
      <c r="C63" s="13"/>
      <c r="D63" s="13"/>
      <c r="E63" s="13"/>
      <c r="F63" s="13"/>
      <c r="G63" s="13"/>
      <c r="H63" s="13"/>
      <c r="I63" s="13"/>
      <c r="J63" s="13"/>
      <c r="K63" s="13"/>
      <c r="R63" s="10"/>
    </row>
    <row r="64" spans="2:18" ht="15" customHeight="1" x14ac:dyDescent="0.3"/>
    <row r="65" spans="2:20" ht="15" customHeight="1" x14ac:dyDescent="0.3">
      <c r="B65" s="8"/>
    </row>
    <row r="66" spans="2:20" ht="15" customHeight="1" x14ac:dyDescent="0.3"/>
    <row r="67" spans="2:20" ht="15" customHeight="1" x14ac:dyDescent="0.3">
      <c r="N67" s="14"/>
      <c r="O67" s="14"/>
      <c r="P67" s="14"/>
      <c r="Q67" s="14"/>
      <c r="R67" s="14"/>
      <c r="T67" s="14"/>
    </row>
    <row r="68" spans="2:20" x14ac:dyDescent="0.3">
      <c r="N68" s="14"/>
      <c r="O68" s="14"/>
      <c r="P68" s="14"/>
      <c r="Q68" s="14"/>
      <c r="R68" s="14"/>
      <c r="T68" s="14"/>
    </row>
    <row r="69" spans="2:20" x14ac:dyDescent="0.3">
      <c r="N69" s="14"/>
      <c r="O69" s="14"/>
      <c r="P69" s="14"/>
      <c r="Q69" s="14"/>
      <c r="R69" s="14"/>
      <c r="T69" s="14"/>
    </row>
    <row r="70" spans="2:20" x14ac:dyDescent="0.3">
      <c r="N70" s="14"/>
      <c r="O70" s="14"/>
      <c r="P70" s="14"/>
      <c r="Q70" s="14"/>
      <c r="R70" s="14"/>
      <c r="T70" s="14"/>
    </row>
    <row r="71" spans="2:20" x14ac:dyDescent="0.3">
      <c r="N71" s="14"/>
      <c r="O71" s="14"/>
      <c r="P71" s="14"/>
      <c r="Q71" s="14"/>
      <c r="R71" s="14"/>
      <c r="T71" s="14"/>
    </row>
    <row r="72" spans="2:20" x14ac:dyDescent="0.3">
      <c r="N72" s="14"/>
      <c r="O72" s="14"/>
      <c r="P72" s="14"/>
      <c r="Q72" s="14"/>
      <c r="R72" s="14"/>
      <c r="T72" s="14"/>
    </row>
    <row r="73" spans="2:20" x14ac:dyDescent="0.3">
      <c r="N73" s="14"/>
      <c r="O73" s="14"/>
      <c r="P73" s="14"/>
      <c r="Q73" s="14"/>
      <c r="R73" s="14"/>
      <c r="T73" s="14"/>
    </row>
  </sheetData>
  <mergeCells count="1">
    <mergeCell ref="B2:M2"/>
  </mergeCells>
  <pageMargins left="0.6" right="0.24" top="0.25" bottom="1.32" header="0.25" footer="0.19"/>
  <pageSetup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K49"/>
  <sheetViews>
    <sheetView topLeftCell="A37" workbookViewId="0">
      <selection activeCell="I49" sqref="I49"/>
    </sheetView>
  </sheetViews>
  <sheetFormatPr defaultRowHeight="14.4" x14ac:dyDescent="0.3"/>
  <cols>
    <col min="1" max="1" width="3.33203125" customWidth="1"/>
    <col min="2" max="2" width="26.109375" customWidth="1"/>
    <col min="3" max="3" width="11.6640625" bestFit="1" customWidth="1"/>
    <col min="4" max="4" width="2.6640625" customWidth="1"/>
    <col min="5" max="5" width="12.5546875" bestFit="1" customWidth="1"/>
    <col min="6" max="6" width="2.6640625" customWidth="1"/>
    <col min="7" max="7" width="10.6640625" bestFit="1" customWidth="1"/>
    <col min="8" max="8" width="2.6640625" customWidth="1"/>
    <col min="9" max="9" width="12.5546875" bestFit="1" customWidth="1"/>
    <col min="10" max="10" width="2.6640625" customWidth="1"/>
  </cols>
  <sheetData>
    <row r="2" spans="2:11" ht="21" x14ac:dyDescent="0.4">
      <c r="B2" s="51" t="s">
        <v>81</v>
      </c>
      <c r="C2" s="51"/>
      <c r="D2" s="51"/>
      <c r="E2" s="51"/>
      <c r="F2" s="51"/>
      <c r="G2" s="51"/>
      <c r="H2" s="51"/>
      <c r="I2" s="51"/>
      <c r="J2" s="51"/>
      <c r="K2" s="15"/>
    </row>
    <row r="3" spans="2:11" ht="15" thickBot="1" x14ac:dyDescent="0.35">
      <c r="B3" s="2" t="s">
        <v>67</v>
      </c>
      <c r="C3" s="2"/>
      <c r="D3" s="2"/>
      <c r="E3" s="2"/>
      <c r="F3" s="2"/>
      <c r="G3" s="2"/>
      <c r="H3" s="2"/>
      <c r="I3" s="2"/>
      <c r="J3" s="2"/>
    </row>
    <row r="4" spans="2:11" ht="8.1" customHeight="1" x14ac:dyDescent="0.3"/>
    <row r="5" spans="2:11" x14ac:dyDescent="0.3">
      <c r="B5" s="3"/>
      <c r="C5" s="3"/>
      <c r="D5" s="7"/>
      <c r="E5" s="7" t="s">
        <v>1</v>
      </c>
      <c r="F5" s="7"/>
      <c r="G5" s="3" t="s">
        <v>36</v>
      </c>
      <c r="H5" s="7"/>
      <c r="I5" s="7" t="s">
        <v>1</v>
      </c>
      <c r="J5" s="7"/>
    </row>
    <row r="6" spans="2:11" x14ac:dyDescent="0.3">
      <c r="B6" s="7" t="s">
        <v>0</v>
      </c>
      <c r="C6" s="3" t="s">
        <v>34</v>
      </c>
      <c r="D6" s="7"/>
      <c r="E6" s="7" t="s">
        <v>2</v>
      </c>
      <c r="F6" s="7"/>
      <c r="G6" s="3" t="s">
        <v>19</v>
      </c>
      <c r="H6" s="7"/>
      <c r="I6" s="7" t="s">
        <v>2</v>
      </c>
      <c r="J6" s="7"/>
    </row>
    <row r="7" spans="2:11" ht="8.1" customHeight="1" x14ac:dyDescent="0.3">
      <c r="B7" s="4"/>
      <c r="C7" s="4"/>
      <c r="D7" s="4"/>
      <c r="E7" s="4"/>
      <c r="F7" s="4"/>
      <c r="G7" s="4"/>
      <c r="H7" s="4"/>
      <c r="I7" s="4"/>
      <c r="J7" s="4"/>
    </row>
    <row r="8" spans="2:11" ht="8.1" customHeight="1" x14ac:dyDescent="0.3">
      <c r="B8" s="1"/>
    </row>
    <row r="9" spans="2:11" x14ac:dyDescent="0.3">
      <c r="B9" s="6" t="s">
        <v>3</v>
      </c>
      <c r="C9" s="13"/>
      <c r="E9" s="13"/>
      <c r="F9" s="13"/>
      <c r="G9" s="13"/>
      <c r="H9" s="13"/>
      <c r="I9" s="13"/>
    </row>
    <row r="10" spans="2:11" ht="15" customHeight="1" x14ac:dyDescent="0.3">
      <c r="B10" t="s">
        <v>45</v>
      </c>
      <c r="C10" s="45">
        <v>0</v>
      </c>
      <c r="E10" s="31"/>
      <c r="G10" s="45">
        <v>25</v>
      </c>
      <c r="I10" s="31"/>
    </row>
    <row r="11" spans="2:11" ht="15" customHeight="1" x14ac:dyDescent="0.3">
      <c r="B11" t="s">
        <v>48</v>
      </c>
      <c r="C11" s="45">
        <v>25</v>
      </c>
      <c r="E11" s="31"/>
      <c r="G11" s="45">
        <v>25</v>
      </c>
      <c r="I11" s="31"/>
    </row>
    <row r="12" spans="2:11" ht="15" customHeight="1" x14ac:dyDescent="0.3">
      <c r="B12" t="s">
        <v>51</v>
      </c>
      <c r="C12" s="45"/>
      <c r="G12" s="45"/>
    </row>
    <row r="13" spans="2:11" ht="15" customHeight="1" x14ac:dyDescent="0.3">
      <c r="B13" t="s">
        <v>26</v>
      </c>
      <c r="C13" s="45">
        <v>62</v>
      </c>
      <c r="E13" s="4"/>
      <c r="G13" s="45">
        <v>45.84</v>
      </c>
      <c r="I13" s="42"/>
    </row>
    <row r="14" spans="2:11" ht="15" customHeight="1" x14ac:dyDescent="0.3">
      <c r="B14" t="s">
        <v>76</v>
      </c>
      <c r="C14" s="45">
        <v>0</v>
      </c>
      <c r="E14" s="4"/>
      <c r="G14" s="45">
        <v>230.01</v>
      </c>
      <c r="I14" s="42"/>
    </row>
    <row r="15" spans="2:11" ht="15" customHeight="1" x14ac:dyDescent="0.3">
      <c r="B15" t="s">
        <v>38</v>
      </c>
      <c r="C15" s="45">
        <v>1532.33</v>
      </c>
      <c r="E15" s="4"/>
      <c r="G15" s="45">
        <v>0</v>
      </c>
      <c r="I15" s="30"/>
    </row>
    <row r="16" spans="2:11" ht="15" customHeight="1" x14ac:dyDescent="0.3">
      <c r="B16" t="s">
        <v>39</v>
      </c>
      <c r="C16" s="45"/>
      <c r="G16" s="45"/>
    </row>
    <row r="17" spans="2:10" ht="15" customHeight="1" x14ac:dyDescent="0.3">
      <c r="B17" t="s">
        <v>41</v>
      </c>
      <c r="C17" s="45">
        <v>196.45</v>
      </c>
      <c r="E17" s="4"/>
      <c r="G17" s="45">
        <v>0</v>
      </c>
      <c r="I17" s="42"/>
    </row>
    <row r="18" spans="2:10" ht="15" customHeight="1" x14ac:dyDescent="0.3">
      <c r="B18" t="s">
        <v>57</v>
      </c>
      <c r="C18" s="45">
        <v>235</v>
      </c>
      <c r="D18" s="5"/>
      <c r="E18" s="39"/>
      <c r="F18" s="34"/>
      <c r="G18" s="45">
        <v>270</v>
      </c>
      <c r="H18" s="34"/>
      <c r="I18" s="39"/>
      <c r="J18" s="34"/>
    </row>
    <row r="19" spans="2:10" ht="15" customHeight="1" x14ac:dyDescent="0.3">
      <c r="B19" t="s">
        <v>20</v>
      </c>
      <c r="C19" s="45">
        <v>54.24</v>
      </c>
      <c r="E19" s="39"/>
      <c r="G19" s="45">
        <v>243.97</v>
      </c>
      <c r="I19" s="39"/>
    </row>
    <row r="20" spans="2:10" ht="15" customHeight="1" x14ac:dyDescent="0.3">
      <c r="B20" t="s">
        <v>5</v>
      </c>
      <c r="C20" s="45">
        <v>164.76</v>
      </c>
      <c r="E20" s="38"/>
      <c r="G20" s="45">
        <v>49.54</v>
      </c>
      <c r="I20" s="38"/>
    </row>
    <row r="21" spans="2:10" x14ac:dyDescent="0.3">
      <c r="B21" t="s">
        <v>6</v>
      </c>
      <c r="C21" s="45">
        <v>86.94</v>
      </c>
      <c r="E21" s="38"/>
      <c r="G21" s="45">
        <v>50.61</v>
      </c>
      <c r="I21" s="38"/>
    </row>
    <row r="22" spans="2:10" x14ac:dyDescent="0.3">
      <c r="B22" t="s">
        <v>8</v>
      </c>
      <c r="C22" s="45"/>
      <c r="G22" s="45"/>
    </row>
    <row r="23" spans="2:10" x14ac:dyDescent="0.3">
      <c r="B23" t="s">
        <v>43</v>
      </c>
      <c r="C23" s="45">
        <v>1316</v>
      </c>
      <c r="E23" s="38"/>
      <c r="G23" s="45">
        <v>756</v>
      </c>
      <c r="I23" s="38"/>
    </row>
    <row r="24" spans="2:10" x14ac:dyDescent="0.3">
      <c r="B24" t="s">
        <v>46</v>
      </c>
      <c r="C24" s="45">
        <v>0</v>
      </c>
      <c r="E24" s="38"/>
      <c r="G24" s="45">
        <v>7950</v>
      </c>
      <c r="I24" s="38"/>
    </row>
    <row r="25" spans="2:10" x14ac:dyDescent="0.3">
      <c r="B25" t="s">
        <v>31</v>
      </c>
      <c r="C25" s="45">
        <v>133</v>
      </c>
      <c r="E25" s="38"/>
      <c r="G25" s="45">
        <v>135</v>
      </c>
      <c r="I25" s="38"/>
    </row>
    <row r="26" spans="2:10" x14ac:dyDescent="0.3">
      <c r="B26" t="s">
        <v>9</v>
      </c>
      <c r="C26" s="45">
        <v>537.69000000000005</v>
      </c>
      <c r="E26" s="38"/>
      <c r="G26" s="45">
        <v>688.09</v>
      </c>
      <c r="I26" s="38"/>
    </row>
    <row r="27" spans="2:10" x14ac:dyDescent="0.3">
      <c r="B27" t="s">
        <v>72</v>
      </c>
      <c r="C27" s="45">
        <v>0</v>
      </c>
      <c r="E27" s="38"/>
      <c r="G27" s="45">
        <v>2400</v>
      </c>
      <c r="I27" s="38"/>
    </row>
    <row r="28" spans="2:10" x14ac:dyDescent="0.3">
      <c r="B28" t="s">
        <v>73</v>
      </c>
      <c r="C28" s="45">
        <v>0</v>
      </c>
      <c r="E28" s="38"/>
      <c r="G28" s="45">
        <v>1250</v>
      </c>
      <c r="I28" s="38"/>
    </row>
    <row r="29" spans="2:10" x14ac:dyDescent="0.3">
      <c r="B29" t="s">
        <v>52</v>
      </c>
      <c r="C29" s="45">
        <v>439.11</v>
      </c>
      <c r="E29" s="38"/>
      <c r="G29" s="45">
        <v>421.25</v>
      </c>
      <c r="I29" s="38"/>
    </row>
    <row r="30" spans="2:10" x14ac:dyDescent="0.3">
      <c r="B30" t="s">
        <v>18</v>
      </c>
      <c r="C30" s="45">
        <v>185.88</v>
      </c>
      <c r="E30" s="38"/>
      <c r="G30" s="45">
        <v>515.58000000000004</v>
      </c>
      <c r="I30" s="38"/>
    </row>
    <row r="31" spans="2:10" x14ac:dyDescent="0.3">
      <c r="B31" s="1" t="s">
        <v>11</v>
      </c>
      <c r="C31" s="40">
        <f>SUM(C10:C30)</f>
        <v>4968.3999999999996</v>
      </c>
      <c r="E31" s="38"/>
      <c r="G31" s="40">
        <f>SUM(G10:G30)</f>
        <v>15055.89</v>
      </c>
      <c r="I31" s="38"/>
    </row>
    <row r="32" spans="2:10" ht="8.1" customHeight="1" x14ac:dyDescent="0.3">
      <c r="B32" s="4"/>
      <c r="C32" s="4"/>
      <c r="D32" s="4"/>
      <c r="E32" s="4"/>
      <c r="F32" s="4"/>
      <c r="G32" s="4"/>
      <c r="H32" s="4"/>
      <c r="I32" s="4"/>
      <c r="J32" s="4"/>
    </row>
    <row r="33" spans="2:10" x14ac:dyDescent="0.3">
      <c r="B33" s="6" t="s">
        <v>12</v>
      </c>
    </row>
    <row r="34" spans="2:10" x14ac:dyDescent="0.3">
      <c r="B34" t="s">
        <v>13</v>
      </c>
      <c r="C34" s="35">
        <v>209.89</v>
      </c>
      <c r="E34" s="38"/>
      <c r="G34" s="35">
        <v>263.17</v>
      </c>
      <c r="I34" s="38"/>
    </row>
    <row r="35" spans="2:10" x14ac:dyDescent="0.3">
      <c r="B35" t="s">
        <v>53</v>
      </c>
      <c r="C35" s="35">
        <v>517.36</v>
      </c>
      <c r="E35" s="38"/>
      <c r="G35" s="35">
        <v>671.5</v>
      </c>
      <c r="I35" s="38"/>
    </row>
    <row r="36" spans="2:10" x14ac:dyDescent="0.3">
      <c r="B36" t="s">
        <v>15</v>
      </c>
      <c r="C36" s="35">
        <v>200</v>
      </c>
      <c r="E36" s="38"/>
      <c r="G36" s="35">
        <v>200</v>
      </c>
      <c r="I36" s="38"/>
    </row>
    <row r="37" spans="2:10" x14ac:dyDescent="0.3">
      <c r="B37" t="s">
        <v>44</v>
      </c>
      <c r="C37" s="35">
        <v>385</v>
      </c>
      <c r="E37" s="38"/>
      <c r="G37" s="35">
        <v>385</v>
      </c>
      <c r="I37" s="38"/>
    </row>
    <row r="38" spans="2:10" x14ac:dyDescent="0.3">
      <c r="B38" s="1" t="s">
        <v>16</v>
      </c>
      <c r="C38" s="17">
        <f>SUM(C34:C37)</f>
        <v>1312.25</v>
      </c>
      <c r="D38" s="15"/>
      <c r="E38" s="30"/>
      <c r="F38" s="15"/>
      <c r="G38" s="40">
        <f>SUM(G34:G37)</f>
        <v>1519.67</v>
      </c>
      <c r="H38" s="15"/>
      <c r="I38" s="30"/>
      <c r="J38" s="15"/>
    </row>
    <row r="39" spans="2:10" ht="8.1" customHeight="1" x14ac:dyDescent="0.3">
      <c r="B39" s="4"/>
      <c r="C39" s="4" t="s">
        <v>21</v>
      </c>
      <c r="D39" s="4"/>
      <c r="E39" s="4"/>
      <c r="F39" s="4"/>
      <c r="G39" s="4"/>
      <c r="H39" s="4"/>
      <c r="I39" s="4"/>
      <c r="J39" s="4"/>
    </row>
    <row r="40" spans="2:10" ht="8.1" customHeight="1" x14ac:dyDescent="0.3"/>
    <row r="41" spans="2:10" x14ac:dyDescent="0.3">
      <c r="B41" s="1" t="s">
        <v>17</v>
      </c>
      <c r="C41" s="17">
        <f>C31+C38</f>
        <v>6280.65</v>
      </c>
      <c r="D41" s="15"/>
      <c r="E41" s="39"/>
      <c r="F41" s="15"/>
      <c r="G41" s="40">
        <f>G31+G38</f>
        <v>16575.559999999998</v>
      </c>
      <c r="H41" s="15"/>
      <c r="I41" s="39"/>
      <c r="J41" s="15"/>
    </row>
    <row r="42" spans="2:10" ht="8.1" customHeight="1" thickBot="1" x14ac:dyDescent="0.35">
      <c r="B42" s="9"/>
      <c r="C42" s="9"/>
      <c r="D42" s="9"/>
      <c r="E42" s="9"/>
      <c r="F42" s="9"/>
      <c r="G42" s="9"/>
      <c r="H42" s="9"/>
      <c r="I42" s="9"/>
      <c r="J42" s="9"/>
    </row>
    <row r="43" spans="2:10" ht="8.1" customHeight="1" x14ac:dyDescent="0.3">
      <c r="B43" s="8"/>
    </row>
    <row r="44" spans="2:10" x14ac:dyDescent="0.3">
      <c r="B44" t="s">
        <v>54</v>
      </c>
    </row>
    <row r="45" spans="2:10" x14ac:dyDescent="0.3">
      <c r="B45" t="s">
        <v>55</v>
      </c>
    </row>
    <row r="46" spans="2:10" x14ac:dyDescent="0.3">
      <c r="B46" t="s">
        <v>79</v>
      </c>
    </row>
    <row r="47" spans="2:10" x14ac:dyDescent="0.3">
      <c r="B47" t="s">
        <v>80</v>
      </c>
    </row>
    <row r="49" spans="2:2" x14ac:dyDescent="0.3">
      <c r="B49" t="s">
        <v>96</v>
      </c>
    </row>
  </sheetData>
  <mergeCells count="1">
    <mergeCell ref="B2:J2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F8DD4-BEDB-4055-B846-A19FC541DD3B}">
  <dimension ref="B2:K53"/>
  <sheetViews>
    <sheetView tabSelected="1" topLeftCell="A44" workbookViewId="0">
      <selection activeCell="I53" sqref="I53"/>
    </sheetView>
  </sheetViews>
  <sheetFormatPr defaultRowHeight="14.4" x14ac:dyDescent="0.3"/>
  <cols>
    <col min="1" max="1" width="3.33203125" customWidth="1"/>
    <col min="2" max="2" width="26.109375" customWidth="1"/>
    <col min="3" max="3" width="11.6640625" bestFit="1" customWidth="1"/>
    <col min="4" max="4" width="2.6640625" customWidth="1"/>
    <col min="5" max="5" width="12.5546875" bestFit="1" customWidth="1"/>
    <col min="6" max="6" width="2.6640625" customWidth="1"/>
    <col min="7" max="7" width="10.6640625" bestFit="1" customWidth="1"/>
    <col min="8" max="8" width="2.6640625" customWidth="1"/>
    <col min="9" max="9" width="12.5546875" bestFit="1" customWidth="1"/>
    <col min="10" max="10" width="2.6640625" customWidth="1"/>
  </cols>
  <sheetData>
    <row r="2" spans="2:11" ht="21" x14ac:dyDescent="0.4">
      <c r="B2" s="51" t="s">
        <v>81</v>
      </c>
      <c r="C2" s="51"/>
      <c r="D2" s="51"/>
      <c r="E2" s="51"/>
      <c r="F2" s="51"/>
      <c r="G2" s="51"/>
      <c r="H2" s="51"/>
      <c r="I2" s="51"/>
      <c r="J2" s="51"/>
      <c r="K2" s="15"/>
    </row>
    <row r="3" spans="2:11" ht="15" thickBot="1" x14ac:dyDescent="0.35">
      <c r="B3" s="2" t="s">
        <v>95</v>
      </c>
      <c r="C3" s="2"/>
      <c r="D3" s="2"/>
      <c r="E3" s="2"/>
      <c r="F3" s="2"/>
      <c r="G3" s="2"/>
      <c r="H3" s="2"/>
      <c r="I3" s="2"/>
      <c r="J3" s="2"/>
    </row>
    <row r="4" spans="2:11" ht="8.1" customHeight="1" x14ac:dyDescent="0.3"/>
    <row r="5" spans="2:11" x14ac:dyDescent="0.3">
      <c r="B5" s="3"/>
      <c r="C5" s="3" t="s">
        <v>94</v>
      </c>
      <c r="D5" s="7"/>
      <c r="E5" s="7" t="s">
        <v>1</v>
      </c>
      <c r="F5" s="7"/>
      <c r="G5" s="3" t="s">
        <v>93</v>
      </c>
      <c r="H5" s="7"/>
      <c r="I5" s="7" t="s">
        <v>1</v>
      </c>
      <c r="J5" s="7"/>
    </row>
    <row r="6" spans="2:11" x14ac:dyDescent="0.3">
      <c r="B6" s="7" t="s">
        <v>0</v>
      </c>
      <c r="C6" s="3" t="s">
        <v>34</v>
      </c>
      <c r="D6" s="7"/>
      <c r="E6" s="7" t="s">
        <v>2</v>
      </c>
      <c r="F6" s="7"/>
      <c r="G6" s="3" t="s">
        <v>19</v>
      </c>
      <c r="H6" s="7"/>
      <c r="I6" s="7" t="s">
        <v>2</v>
      </c>
      <c r="J6" s="7"/>
    </row>
    <row r="7" spans="2:11" ht="8.1" customHeight="1" x14ac:dyDescent="0.3">
      <c r="B7" s="4"/>
      <c r="C7" s="4"/>
      <c r="D7" s="4"/>
      <c r="E7" s="4"/>
      <c r="F7" s="4"/>
      <c r="G7" s="4"/>
      <c r="H7" s="4"/>
      <c r="I7" s="4"/>
      <c r="J7" s="4"/>
    </row>
    <row r="8" spans="2:11" ht="8.1" customHeight="1" x14ac:dyDescent="0.3">
      <c r="B8" s="1"/>
    </row>
    <row r="9" spans="2:11" x14ac:dyDescent="0.3">
      <c r="B9" s="6" t="s">
        <v>3</v>
      </c>
      <c r="C9" s="13"/>
      <c r="E9" s="13"/>
      <c r="F9" s="13"/>
      <c r="G9" s="13"/>
      <c r="H9" s="13"/>
      <c r="I9" s="13"/>
    </row>
    <row r="10" spans="2:11" x14ac:dyDescent="0.3">
      <c r="B10" t="s">
        <v>7</v>
      </c>
      <c r="C10" s="45">
        <v>15</v>
      </c>
      <c r="E10" s="44"/>
      <c r="F10" s="13"/>
      <c r="G10" s="45">
        <v>0</v>
      </c>
      <c r="H10" s="13"/>
      <c r="I10" s="44"/>
    </row>
    <row r="11" spans="2:11" ht="15" customHeight="1" x14ac:dyDescent="0.3">
      <c r="B11" t="s">
        <v>45</v>
      </c>
      <c r="C11" s="45">
        <v>0</v>
      </c>
      <c r="E11" s="31"/>
      <c r="G11" s="45">
        <v>25</v>
      </c>
      <c r="I11" s="31"/>
    </row>
    <row r="12" spans="2:11" ht="15" customHeight="1" x14ac:dyDescent="0.3">
      <c r="B12" t="s">
        <v>48</v>
      </c>
      <c r="C12" s="45">
        <v>0</v>
      </c>
      <c r="E12" s="31"/>
      <c r="G12" s="45">
        <v>25</v>
      </c>
      <c r="I12" s="31"/>
    </row>
    <row r="13" spans="2:11" ht="15" customHeight="1" x14ac:dyDescent="0.3">
      <c r="B13" t="s">
        <v>51</v>
      </c>
      <c r="C13" s="45">
        <v>0</v>
      </c>
      <c r="E13" s="49"/>
      <c r="G13" s="45">
        <v>0</v>
      </c>
      <c r="I13" s="49"/>
    </row>
    <row r="14" spans="2:11" ht="15" customHeight="1" x14ac:dyDescent="0.3">
      <c r="B14" t="s">
        <v>28</v>
      </c>
      <c r="C14" s="45">
        <v>41.47</v>
      </c>
      <c r="E14" s="4"/>
      <c r="G14" s="45">
        <v>0</v>
      </c>
      <c r="I14" s="4"/>
    </row>
    <row r="15" spans="2:11" ht="15" customHeight="1" x14ac:dyDescent="0.3">
      <c r="B15" t="s">
        <v>56</v>
      </c>
      <c r="C15" s="45">
        <v>106.41</v>
      </c>
      <c r="E15" s="4"/>
      <c r="G15" s="45">
        <v>0</v>
      </c>
      <c r="I15" s="4"/>
    </row>
    <row r="16" spans="2:11" ht="15" customHeight="1" x14ac:dyDescent="0.3">
      <c r="B16" t="s">
        <v>26</v>
      </c>
      <c r="C16" s="45">
        <v>34.380000000000003</v>
      </c>
      <c r="E16" s="4"/>
      <c r="G16" s="45">
        <v>0</v>
      </c>
      <c r="I16" s="42"/>
    </row>
    <row r="17" spans="2:10" ht="15" customHeight="1" x14ac:dyDescent="0.3">
      <c r="B17" t="s">
        <v>76</v>
      </c>
      <c r="C17" s="45">
        <v>0</v>
      </c>
      <c r="E17" s="4"/>
      <c r="G17" s="45">
        <v>230.01</v>
      </c>
      <c r="I17" s="42"/>
    </row>
    <row r="18" spans="2:10" ht="15" customHeight="1" x14ac:dyDescent="0.3">
      <c r="B18" t="s">
        <v>38</v>
      </c>
      <c r="C18" s="45">
        <v>4107.59</v>
      </c>
      <c r="E18" s="4"/>
      <c r="G18" s="45">
        <v>0</v>
      </c>
      <c r="I18" s="30"/>
    </row>
    <row r="19" spans="2:10" ht="15" customHeight="1" x14ac:dyDescent="0.3">
      <c r="B19" t="s">
        <v>39</v>
      </c>
      <c r="C19" s="45"/>
      <c r="G19" s="45"/>
    </row>
    <row r="20" spans="2:10" ht="15" customHeight="1" x14ac:dyDescent="0.3">
      <c r="B20" t="s">
        <v>75</v>
      </c>
      <c r="C20" s="45">
        <v>384.17</v>
      </c>
      <c r="E20" s="4"/>
      <c r="G20" s="45">
        <v>0</v>
      </c>
      <c r="I20" s="4"/>
    </row>
    <row r="21" spans="2:10" ht="15" customHeight="1" x14ac:dyDescent="0.3">
      <c r="B21" t="s">
        <v>41</v>
      </c>
      <c r="C21" s="45">
        <v>196.45</v>
      </c>
      <c r="E21" s="4"/>
      <c r="G21" s="45">
        <v>0</v>
      </c>
      <c r="I21" s="42"/>
    </row>
    <row r="22" spans="2:10" ht="15" customHeight="1" x14ac:dyDescent="0.3">
      <c r="B22" t="s">
        <v>74</v>
      </c>
      <c r="C22" s="45">
        <v>589.36</v>
      </c>
      <c r="D22" s="5"/>
      <c r="E22" s="39"/>
      <c r="F22" s="34"/>
      <c r="G22" s="45">
        <v>0</v>
      </c>
      <c r="H22" s="34"/>
      <c r="I22" s="39"/>
      <c r="J22" s="34"/>
    </row>
    <row r="23" spans="2:10" ht="15" customHeight="1" x14ac:dyDescent="0.3">
      <c r="B23" t="s">
        <v>20</v>
      </c>
      <c r="C23" s="45">
        <v>18.010000000000002</v>
      </c>
      <c r="E23" s="39"/>
      <c r="G23" s="45">
        <v>336.39</v>
      </c>
      <c r="I23" s="39"/>
    </row>
    <row r="24" spans="2:10" ht="15" customHeight="1" x14ac:dyDescent="0.3">
      <c r="B24" t="s">
        <v>5</v>
      </c>
      <c r="C24" s="45">
        <v>0</v>
      </c>
      <c r="E24" s="39"/>
      <c r="G24" s="45">
        <v>4.6100000000000003</v>
      </c>
      <c r="I24" s="39"/>
    </row>
    <row r="25" spans="2:10" x14ac:dyDescent="0.3">
      <c r="B25" t="s">
        <v>6</v>
      </c>
      <c r="C25" s="45">
        <v>9.2899999999999991</v>
      </c>
      <c r="E25" s="38"/>
      <c r="G25" s="45">
        <v>56.58</v>
      </c>
      <c r="I25" s="38"/>
    </row>
    <row r="26" spans="2:10" x14ac:dyDescent="0.3">
      <c r="B26" t="s">
        <v>8</v>
      </c>
      <c r="C26" s="45"/>
      <c r="G26" s="45"/>
    </row>
    <row r="27" spans="2:10" x14ac:dyDescent="0.3">
      <c r="B27" t="s">
        <v>43</v>
      </c>
      <c r="C27" s="45">
        <v>722.95</v>
      </c>
      <c r="E27" s="38"/>
      <c r="G27" s="45">
        <v>1336.47</v>
      </c>
      <c r="I27" s="38"/>
    </row>
    <row r="28" spans="2:10" x14ac:dyDescent="0.3">
      <c r="B28" t="s">
        <v>46</v>
      </c>
      <c r="C28" s="45">
        <v>0</v>
      </c>
      <c r="E28" s="38"/>
      <c r="G28" s="45">
        <v>9866.31</v>
      </c>
      <c r="I28" s="38"/>
    </row>
    <row r="29" spans="2:10" x14ac:dyDescent="0.3">
      <c r="B29" t="s">
        <v>31</v>
      </c>
      <c r="C29" s="45">
        <v>89.44</v>
      </c>
      <c r="E29" s="38"/>
      <c r="G29" s="45">
        <v>71.37</v>
      </c>
      <c r="I29" s="38"/>
    </row>
    <row r="30" spans="2:10" x14ac:dyDescent="0.3">
      <c r="B30" t="s">
        <v>77</v>
      </c>
      <c r="C30" s="45">
        <v>358.57</v>
      </c>
      <c r="E30" s="38"/>
      <c r="G30" s="45">
        <v>1259.2</v>
      </c>
      <c r="I30" s="38"/>
    </row>
    <row r="31" spans="2:10" x14ac:dyDescent="0.3">
      <c r="B31" t="s">
        <v>72</v>
      </c>
      <c r="C31" s="45">
        <v>0</v>
      </c>
      <c r="E31" s="38"/>
      <c r="G31" s="45">
        <v>2800</v>
      </c>
      <c r="I31" s="38"/>
    </row>
    <row r="32" spans="2:10" x14ac:dyDescent="0.3">
      <c r="B32" t="s">
        <v>73</v>
      </c>
      <c r="C32" s="45">
        <v>0</v>
      </c>
      <c r="E32" s="38"/>
      <c r="G32" s="45">
        <v>1500</v>
      </c>
      <c r="I32" s="38"/>
    </row>
    <row r="33" spans="2:10" x14ac:dyDescent="0.3">
      <c r="B33" t="s">
        <v>52</v>
      </c>
      <c r="C33" s="45">
        <v>219.56</v>
      </c>
      <c r="E33" s="38"/>
      <c r="G33" s="45">
        <v>780.77</v>
      </c>
      <c r="I33" s="38"/>
    </row>
    <row r="34" spans="2:10" x14ac:dyDescent="0.3">
      <c r="B34" t="s">
        <v>18</v>
      </c>
      <c r="C34" s="45">
        <v>127.53</v>
      </c>
      <c r="E34" s="38"/>
      <c r="G34" s="45">
        <v>301.3</v>
      </c>
      <c r="I34" s="38"/>
    </row>
    <row r="35" spans="2:10" x14ac:dyDescent="0.3">
      <c r="B35" s="1" t="s">
        <v>11</v>
      </c>
      <c r="C35" s="40">
        <f>SUM(C10:C34)</f>
        <v>7020.1799999999994</v>
      </c>
      <c r="E35" s="38"/>
      <c r="G35" s="40">
        <f>SUM(G10:G34)</f>
        <v>18593.010000000002</v>
      </c>
      <c r="I35" s="38"/>
    </row>
    <row r="36" spans="2:10" ht="8.1" customHeight="1" x14ac:dyDescent="0.3">
      <c r="B36" s="4"/>
      <c r="C36" s="4"/>
      <c r="D36" s="4"/>
      <c r="E36" s="4"/>
      <c r="F36" s="4"/>
      <c r="G36" s="4"/>
      <c r="H36" s="4"/>
      <c r="I36" s="4"/>
      <c r="J36" s="4"/>
    </row>
    <row r="37" spans="2:10" x14ac:dyDescent="0.3">
      <c r="B37" s="6" t="s">
        <v>12</v>
      </c>
    </row>
    <row r="38" spans="2:10" x14ac:dyDescent="0.3">
      <c r="B38" t="s">
        <v>13</v>
      </c>
      <c r="C38" s="35">
        <v>139.96</v>
      </c>
      <c r="E38" s="38"/>
      <c r="G38" s="35">
        <v>457.77</v>
      </c>
      <c r="I38" s="38"/>
    </row>
    <row r="39" spans="2:10" x14ac:dyDescent="0.3">
      <c r="B39" t="s">
        <v>53</v>
      </c>
      <c r="C39" s="35">
        <v>352</v>
      </c>
      <c r="E39" s="38"/>
      <c r="G39" s="35">
        <v>1293.1099999999999</v>
      </c>
      <c r="I39" s="38"/>
    </row>
    <row r="40" spans="2:10" x14ac:dyDescent="0.3">
      <c r="B40" t="s">
        <v>15</v>
      </c>
      <c r="C40" s="35">
        <v>200</v>
      </c>
      <c r="E40" s="38"/>
      <c r="G40" s="35">
        <v>200</v>
      </c>
      <c r="I40" s="38"/>
    </row>
    <row r="41" spans="2:10" x14ac:dyDescent="0.3">
      <c r="B41" t="s">
        <v>44</v>
      </c>
      <c r="C41" s="35">
        <v>385</v>
      </c>
      <c r="E41" s="38"/>
      <c r="G41" s="35">
        <v>385</v>
      </c>
      <c r="I41" s="38"/>
    </row>
    <row r="42" spans="2:10" x14ac:dyDescent="0.3">
      <c r="B42" s="1" t="s">
        <v>16</v>
      </c>
      <c r="C42" s="40">
        <f>SUM(C38:C41)</f>
        <v>1076.96</v>
      </c>
      <c r="D42" s="15"/>
      <c r="E42" s="30"/>
      <c r="F42" s="15"/>
      <c r="G42" s="40">
        <f>SUM(G38:G41)</f>
        <v>2335.88</v>
      </c>
      <c r="H42" s="15"/>
      <c r="I42" s="30"/>
      <c r="J42" s="15"/>
    </row>
    <row r="43" spans="2:10" ht="8.1" customHeight="1" x14ac:dyDescent="0.3">
      <c r="B43" s="4"/>
      <c r="C43" s="4" t="s">
        <v>21</v>
      </c>
      <c r="D43" s="4"/>
      <c r="E43" s="4"/>
      <c r="F43" s="4"/>
      <c r="G43" s="4"/>
      <c r="H43" s="4"/>
      <c r="I43" s="4"/>
      <c r="J43" s="4"/>
    </row>
    <row r="44" spans="2:10" ht="8.1" customHeight="1" x14ac:dyDescent="0.3"/>
    <row r="45" spans="2:10" x14ac:dyDescent="0.3">
      <c r="B45" s="1" t="s">
        <v>17</v>
      </c>
      <c r="C45" s="17">
        <f>C35+C42</f>
        <v>8097.1399999999994</v>
      </c>
      <c r="D45" s="15"/>
      <c r="E45" s="39"/>
      <c r="F45" s="15"/>
      <c r="G45" s="40">
        <f>G35+G42</f>
        <v>20928.890000000003</v>
      </c>
      <c r="H45" s="15"/>
      <c r="I45" s="39"/>
      <c r="J45" s="15"/>
    </row>
    <row r="46" spans="2:10" ht="8.1" customHeight="1" thickBot="1" x14ac:dyDescent="0.35">
      <c r="B46" s="9"/>
      <c r="C46" s="9"/>
      <c r="D46" s="9"/>
      <c r="E46" s="9"/>
      <c r="F46" s="9"/>
      <c r="G46" s="9"/>
      <c r="H46" s="9"/>
      <c r="I46" s="9"/>
      <c r="J46" s="9"/>
    </row>
    <row r="47" spans="2:10" ht="8.1" customHeight="1" x14ac:dyDescent="0.3">
      <c r="B47" s="8"/>
    </row>
    <row r="48" spans="2:10" x14ac:dyDescent="0.3">
      <c r="B48" t="s">
        <v>54</v>
      </c>
    </row>
    <row r="49" spans="2:2" x14ac:dyDescent="0.3">
      <c r="B49" t="s">
        <v>55</v>
      </c>
    </row>
    <row r="50" spans="2:2" x14ac:dyDescent="0.3">
      <c r="B50" t="s">
        <v>79</v>
      </c>
    </row>
    <row r="51" spans="2:2" x14ac:dyDescent="0.3">
      <c r="B51" t="s">
        <v>80</v>
      </c>
    </row>
    <row r="53" spans="2:2" x14ac:dyDescent="0.3">
      <c r="B53" t="s">
        <v>96</v>
      </c>
    </row>
  </sheetData>
  <mergeCells count="1">
    <mergeCell ref="B2:J2"/>
  </mergeCells>
  <pageMargins left="0.7" right="0.7" top="0.75" bottom="0.75" header="0.3" footer="0.3"/>
  <pageSetup orientation="portrait" horizontalDpi="1200" verticalDpi="1200" r:id="rId1"/>
</worksheet>
</file>

<file path=docMetadata/LabelInfo.xml><?xml version="1.0" encoding="utf-8"?>
<clbl:labelList xmlns:clbl="http://schemas.microsoft.com/office/2020/mipLabelMetadata">
  <clbl:label id="{7cf48d45-3ddb-4389-a9c1-c115526eb52e}" enabled="0" method="" siteId="{7cf48d45-3ddb-4389-a9c1-c115526eb52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Land prep</vt:lpstr>
      <vt:lpstr>Blueberry</vt:lpstr>
      <vt:lpstr>Blackberry</vt:lpstr>
      <vt:lpstr>Red Raspberry</vt:lpstr>
      <vt:lpstr>Strawberry Matted Row</vt:lpstr>
      <vt:lpstr>Strawberry Plasticulture</vt:lpstr>
      <vt:lpstr>Blackberry!Print_Area</vt:lpstr>
      <vt:lpstr>Blueberry!Print_Area</vt:lpstr>
      <vt:lpstr>'Land prep'!Print_Area</vt:lpstr>
      <vt:lpstr>'Red Raspberry'!Print_Area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lfk4</dc:creator>
  <cp:lastModifiedBy>Czachorowski, Jaclyn</cp:lastModifiedBy>
  <cp:lastPrinted>2014-04-18T14:07:26Z</cp:lastPrinted>
  <dcterms:created xsi:type="dcterms:W3CDTF">2014-02-25T15:33:56Z</dcterms:created>
  <dcterms:modified xsi:type="dcterms:W3CDTF">2026-03-23T18:17:45Z</dcterms:modified>
</cp:coreProperties>
</file>