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MidAtlantic Berry\"/>
    </mc:Choice>
  </mc:AlternateContent>
  <xr:revisionPtr revIDLastSave="0" documentId="13_ncr:1_{4906F279-8307-47F1-B470-373936A2081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Land prep" sheetId="11" r:id="rId1"/>
    <sheet name="Blueberry" sheetId="9" r:id="rId2"/>
    <sheet name="Blackberry" sheetId="12" r:id="rId3"/>
    <sheet name="Red Raspberry" sheetId="19" r:id="rId4"/>
    <sheet name="Strawberry Matted Row" sheetId="14" r:id="rId5"/>
    <sheet name="Strawberry Plasticulture" sheetId="20" r:id="rId6"/>
  </sheets>
  <definedNames>
    <definedName name="_xlnm.Print_Area" localSheetId="2">Blackberry!$B$1:$M$47</definedName>
    <definedName name="_xlnm.Print_Area" localSheetId="1">Blueberry!$B$2:$M$45</definedName>
    <definedName name="_xlnm.Print_Area" localSheetId="0">'Land prep'!$B$1:$M$35</definedName>
    <definedName name="_xlnm.Print_Area" localSheetId="3">'Red Raspberry'!$B$1:$M$46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20" l="1"/>
  <c r="G42" i="20"/>
  <c r="C42" i="20"/>
  <c r="C35" i="20"/>
  <c r="C45" i="20" s="1"/>
  <c r="G40" i="14"/>
  <c r="G30" i="14"/>
  <c r="C30" i="14"/>
  <c r="K34" i="19"/>
  <c r="G34" i="19"/>
  <c r="C34" i="19"/>
  <c r="K34" i="12"/>
  <c r="G34" i="12"/>
  <c r="C41" i="12"/>
  <c r="G24" i="11"/>
  <c r="C24" i="11"/>
  <c r="K33" i="9"/>
  <c r="C33" i="9"/>
  <c r="C34" i="12"/>
  <c r="G45" i="20" l="1"/>
  <c r="K41" i="19" l="1"/>
  <c r="K44" i="19" s="1"/>
  <c r="G41" i="19"/>
  <c r="G44" i="19" s="1"/>
  <c r="C41" i="19"/>
  <c r="C44" i="19" s="1"/>
  <c r="G37" i="14"/>
  <c r="C37" i="14"/>
  <c r="C40" i="14" s="1"/>
  <c r="K41" i="12"/>
  <c r="G41" i="12"/>
  <c r="G30" i="11"/>
  <c r="C30" i="11"/>
  <c r="K40" i="9"/>
  <c r="G40" i="9"/>
  <c r="G33" i="9"/>
  <c r="C40" i="9"/>
  <c r="G44" i="12" l="1"/>
  <c r="C44" i="12"/>
  <c r="K44" i="12"/>
  <c r="G43" i="9"/>
  <c r="K43" i="9"/>
  <c r="C33" i="11"/>
  <c r="C43" i="9"/>
  <c r="G33" i="11"/>
</calcChain>
</file>

<file path=xl/sharedStrings.xml><?xml version="1.0" encoding="utf-8"?>
<sst xmlns="http://schemas.openxmlformats.org/spreadsheetml/2006/main" count="287" uniqueCount="84">
  <si>
    <t>Item</t>
  </si>
  <si>
    <t>Your</t>
  </si>
  <si>
    <t>Calculations</t>
  </si>
  <si>
    <t>Variable costs</t>
  </si>
  <si>
    <t>Seed</t>
  </si>
  <si>
    <t>Herbicides</t>
  </si>
  <si>
    <t>Insecticides</t>
  </si>
  <si>
    <t>Soil test</t>
  </si>
  <si>
    <t>Labor</t>
  </si>
  <si>
    <t>Fuel</t>
  </si>
  <si>
    <t>Repairs and maintenance</t>
  </si>
  <si>
    <t>Total variable costs</t>
  </si>
  <si>
    <t>Fixed costs</t>
  </si>
  <si>
    <t>Tractors</t>
  </si>
  <si>
    <t>Equipment</t>
  </si>
  <si>
    <t>Land</t>
  </si>
  <si>
    <t>Total fixed costs</t>
  </si>
  <si>
    <t>Total costs</t>
  </si>
  <si>
    <t>Interest on operating capital</t>
  </si>
  <si>
    <t>Production</t>
  </si>
  <si>
    <t>Fungicides</t>
  </si>
  <si>
    <t>+</t>
  </si>
  <si>
    <t>2022 Berry Guide</t>
  </si>
  <si>
    <t>Blueberry</t>
  </si>
  <si>
    <t>Bramble</t>
  </si>
  <si>
    <t>Strawberry</t>
  </si>
  <si>
    <t xml:space="preserve">  Magnesium</t>
  </si>
  <si>
    <t xml:space="preserve">  Urea</t>
  </si>
  <si>
    <t xml:space="preserve">  Sulfur</t>
  </si>
  <si>
    <t xml:space="preserve">  Lime</t>
  </si>
  <si>
    <t xml:space="preserve">  Annual rye grass</t>
  </si>
  <si>
    <t xml:space="preserve">  Oat seed</t>
  </si>
  <si>
    <t xml:space="preserve">  Operator</t>
  </si>
  <si>
    <r>
      <t>Fertilizer/lime</t>
    </r>
    <r>
      <rPr>
        <sz val="12"/>
        <color theme="1"/>
        <rFont val="Calibri"/>
        <family val="2"/>
      </rPr>
      <t>¹</t>
    </r>
  </si>
  <si>
    <t xml:space="preserve">1. Fertilizer and lime applications should be based on soil test results. </t>
  </si>
  <si>
    <t>Planting</t>
  </si>
  <si>
    <t>Year after</t>
  </si>
  <si>
    <t xml:space="preserve">Mature </t>
  </si>
  <si>
    <t xml:space="preserve">  Amonium sulfate</t>
  </si>
  <si>
    <t>Plants</t>
  </si>
  <si>
    <t>Other</t>
  </si>
  <si>
    <t xml:space="preserve">  Peat moss</t>
  </si>
  <si>
    <t xml:space="preserve">  Drip tape</t>
  </si>
  <si>
    <t xml:space="preserve">  Sawdust mulch</t>
  </si>
  <si>
    <t xml:space="preserve">  Hourly</t>
  </si>
  <si>
    <t>Irrigation system</t>
  </si>
  <si>
    <t>Pest scouting</t>
  </si>
  <si>
    <t xml:space="preserve">  Harvest labor</t>
  </si>
  <si>
    <t>Bee rental</t>
  </si>
  <si>
    <t xml:space="preserve">Plant analysis </t>
  </si>
  <si>
    <t>Clamshell 1 pint</t>
  </si>
  <si>
    <t>Clamshell flats 1 pint</t>
  </si>
  <si>
    <r>
      <t>Fertilizer/lime</t>
    </r>
    <r>
      <rPr>
        <sz val="11"/>
        <color theme="1"/>
        <rFont val="Calibri"/>
        <family val="2"/>
      </rPr>
      <t>¹</t>
    </r>
  </si>
  <si>
    <r>
      <t>Repairs and maintenance</t>
    </r>
    <r>
      <rPr>
        <sz val="11"/>
        <color theme="1"/>
        <rFont val="Calibri"/>
        <family val="2"/>
      </rPr>
      <t>²</t>
    </r>
  </si>
  <si>
    <r>
      <t>Equipment</t>
    </r>
    <r>
      <rPr>
        <sz val="11"/>
        <color theme="1"/>
        <rFont val="Calibri"/>
        <family val="2"/>
      </rPr>
      <t>²</t>
    </r>
  </si>
  <si>
    <t xml:space="preserve">1. Fertilizer and lime applications should be based on soil test results and plant tissue analysis. </t>
  </si>
  <si>
    <t xml:space="preserve">2. Includes the operation of the irrigation system. </t>
  </si>
  <si>
    <t xml:space="preserve">  10-10-10</t>
  </si>
  <si>
    <t xml:space="preserve">  Straw mulch</t>
  </si>
  <si>
    <t>Trellis construction</t>
  </si>
  <si>
    <r>
      <t xml:space="preserve">  Hourly</t>
    </r>
    <r>
      <rPr>
        <sz val="11"/>
        <color theme="1"/>
        <rFont val="Calibri"/>
        <family val="2"/>
      </rPr>
      <t>²</t>
    </r>
  </si>
  <si>
    <r>
      <t>Repairs and maintenance</t>
    </r>
    <r>
      <rPr>
        <sz val="11"/>
        <color theme="1"/>
        <rFont val="Calibri"/>
        <family val="2"/>
      </rPr>
      <t>³</t>
    </r>
  </si>
  <si>
    <r>
      <t>Equipment</t>
    </r>
    <r>
      <rPr>
        <sz val="11"/>
        <color theme="1"/>
        <rFont val="Calibri"/>
        <family val="2"/>
      </rPr>
      <t>³</t>
    </r>
  </si>
  <si>
    <t xml:space="preserve">3. Includes the operation of the irrigation system. </t>
  </si>
  <si>
    <t xml:space="preserve">2. Includes trellis maintenance. </t>
  </si>
  <si>
    <t>Total variable costs²</t>
  </si>
  <si>
    <t xml:space="preserve">    in case biological or chemical fumigation is required. </t>
  </si>
  <si>
    <t>Clamshell 1/2 pint</t>
  </si>
  <si>
    <t>Clamshell flats 1/2 pint</t>
  </si>
  <si>
    <t>Matted row strawberry planting, renovation, and mature production budgets.</t>
  </si>
  <si>
    <t xml:space="preserve">Red raspberry planting, year after planting, and mature production budgets. </t>
  </si>
  <si>
    <t xml:space="preserve">Blackberry planting, year after planting, and mature production budgets. </t>
  </si>
  <si>
    <t xml:space="preserve">Blueberry planting, year after planting, and mature production budgets. </t>
  </si>
  <si>
    <t xml:space="preserve">Land preparation for blueberry, bramble, and strawberry planting budgets. </t>
  </si>
  <si>
    <t>Clamshell 1 quart</t>
  </si>
  <si>
    <t>Clamshell flats 1 quart</t>
  </si>
  <si>
    <t>223.54.</t>
  </si>
  <si>
    <t xml:space="preserve">  Row covers</t>
  </si>
  <si>
    <t xml:space="preserve">  Plastic mulch</t>
  </si>
  <si>
    <t xml:space="preserve">  20-20-20 water soluble</t>
  </si>
  <si>
    <r>
      <t>Fuel</t>
    </r>
    <r>
      <rPr>
        <sz val="11"/>
        <color theme="1"/>
        <rFont val="Calibri"/>
        <family val="2"/>
      </rPr>
      <t>²</t>
    </r>
  </si>
  <si>
    <t>2. Costs do not include fumigation. A nematode test is recommended two years prior to planting</t>
  </si>
  <si>
    <t>Monitor local markets and contact suppliers to update values for all items contained</t>
  </si>
  <si>
    <t>in this sample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</si>
</sst>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2" xfId="0" applyBorder="1"/>
    <xf numFmtId="44" fontId="0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49" fontId="0" fillId="0" borderId="0" xfId="0" applyNumberFormat="1"/>
    <xf numFmtId="49" fontId="0" fillId="0" borderId="1" xfId="0" applyNumberFormat="1" applyBorder="1"/>
    <xf numFmtId="44" fontId="0" fillId="0" borderId="0" xfId="0" applyNumberFormat="1"/>
    <xf numFmtId="0" fontId="2" fillId="0" borderId="0" xfId="0" applyFont="1"/>
    <xf numFmtId="44" fontId="2" fillId="0" borderId="0" xfId="1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0" fillId="0" borderId="0" xfId="0" applyNumberFormat="1"/>
    <xf numFmtId="0" fontId="11" fillId="0" borderId="1" xfId="0" applyFont="1" applyBorder="1"/>
    <xf numFmtId="0" fontId="12" fillId="0" borderId="0" xfId="0" applyFont="1"/>
    <xf numFmtId="0" fontId="13" fillId="0" borderId="0" xfId="0" applyFont="1"/>
    <xf numFmtId="165" fontId="13" fillId="0" borderId="0" xfId="0" applyNumberFormat="1" applyFont="1" applyAlignment="1">
      <alignment horizontal="center"/>
    </xf>
    <xf numFmtId="0" fontId="10" fillId="0" borderId="0" xfId="0" applyFont="1"/>
    <xf numFmtId="165" fontId="15" fillId="0" borderId="0" xfId="0" applyNumberFormat="1" applyFont="1" applyAlignment="1">
      <alignment horizontal="center"/>
    </xf>
    <xf numFmtId="0" fontId="15" fillId="0" borderId="0" xfId="0" applyFont="1"/>
    <xf numFmtId="0" fontId="13" fillId="0" borderId="2" xfId="0" applyFont="1" applyBorder="1"/>
    <xf numFmtId="0" fontId="13" fillId="0" borderId="3" xfId="0" applyFont="1" applyBorder="1"/>
    <xf numFmtId="165" fontId="13" fillId="0" borderId="2" xfId="0" applyNumberFormat="1" applyFont="1" applyFill="1" applyBorder="1" applyAlignment="1">
      <alignment horizontal="center"/>
    </xf>
    <xf numFmtId="165" fontId="15" fillId="0" borderId="2" xfId="0" applyNumberFormat="1" applyFont="1" applyFill="1" applyBorder="1" applyAlignment="1">
      <alignment horizontal="center"/>
    </xf>
    <xf numFmtId="0" fontId="13" fillId="0" borderId="2" xfId="0" applyFont="1" applyFill="1" applyBorder="1"/>
    <xf numFmtId="0" fontId="13" fillId="0" borderId="0" xfId="0" applyFont="1" applyFill="1"/>
    <xf numFmtId="165" fontId="6" fillId="0" borderId="3" xfId="0" applyNumberFormat="1" applyFon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0" xfId="0" applyFont="1" applyFill="1"/>
    <xf numFmtId="0" fontId="6" fillId="0" borderId="0" xfId="0" applyFont="1" applyFill="1"/>
    <xf numFmtId="165" fontId="6" fillId="0" borderId="0" xfId="0" applyNumberFormat="1" applyFont="1" applyFill="1" applyAlignment="1">
      <alignment horizontal="center"/>
    </xf>
    <xf numFmtId="0" fontId="0" fillId="0" borderId="2" xfId="0" applyFill="1" applyBorder="1"/>
    <xf numFmtId="0" fontId="0" fillId="0" borderId="0" xfId="0" applyFill="1"/>
    <xf numFmtId="44" fontId="0" fillId="0" borderId="0" xfId="1" applyFont="1" applyFill="1"/>
    <xf numFmtId="165" fontId="0" fillId="0" borderId="0" xfId="1" applyNumberFormat="1" applyFont="1" applyFill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0" xfId="0" applyFill="1" applyBorder="1"/>
    <xf numFmtId="0" fontId="13" fillId="0" borderId="0" xfId="0" applyFont="1" applyBorder="1"/>
    <xf numFmtId="165" fontId="13" fillId="0" borderId="0" xfId="0" applyNumberFormat="1" applyFont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0" fontId="15" fillId="0" borderId="0" xfId="0" applyFont="1" applyBorder="1"/>
    <xf numFmtId="165" fontId="1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5" fillId="0" borderId="0" xfId="0" applyFont="1" applyFill="1" applyBorder="1"/>
    <xf numFmtId="0" fontId="9" fillId="0" borderId="0" xfId="0" applyFont="1" applyAlignment="1"/>
    <xf numFmtId="0" fontId="11" fillId="0" borderId="0" xfId="0" applyFont="1"/>
    <xf numFmtId="165" fontId="0" fillId="0" borderId="2" xfId="1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5" fontId="6" fillId="0" borderId="0" xfId="1" applyNumberFormat="1" applyFont="1" applyFill="1" applyAlignment="1">
      <alignment horizontal="center"/>
    </xf>
    <xf numFmtId="0" fontId="0" fillId="0" borderId="1" xfId="0" applyFill="1" applyBorder="1"/>
    <xf numFmtId="0" fontId="1" fillId="0" borderId="1" xfId="0" applyFont="1" applyBorder="1"/>
    <xf numFmtId="0" fontId="0" fillId="0" borderId="0" xfId="0" applyFont="1"/>
    <xf numFmtId="0" fontId="4" fillId="0" borderId="0" xfId="0" applyFont="1" applyFill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5" fontId="6" fillId="0" borderId="0" xfId="1" applyNumberFormat="1" applyFont="1" applyFill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Fill="1"/>
    <xf numFmtId="0" fontId="0" fillId="0" borderId="1" xfId="0" applyFont="1" applyBorder="1"/>
    <xf numFmtId="0" fontId="0" fillId="0" borderId="0" xfId="0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B2:P40"/>
  <sheetViews>
    <sheetView topLeftCell="A2" workbookViewId="0">
      <selection activeCell="B39" sqref="B39:B40"/>
    </sheetView>
  </sheetViews>
  <sheetFormatPr defaultRowHeight="15" x14ac:dyDescent="0.25"/>
  <cols>
    <col min="1" max="1" width="3.28515625" customWidth="1"/>
    <col min="2" max="2" width="27.5703125" customWidth="1"/>
    <col min="3" max="3" width="12.85546875" bestFit="1" customWidth="1"/>
    <col min="4" max="4" width="2.7109375" customWidth="1"/>
    <col min="5" max="5" width="11.7109375" bestFit="1" customWidth="1"/>
    <col min="6" max="6" width="2.7109375" customWidth="1"/>
    <col min="7" max="7" width="9.7109375" bestFit="1" customWidth="1"/>
    <col min="8" max="8" width="2.7109375" customWidth="1"/>
    <col min="9" max="9" width="11.7109375" bestFit="1" customWidth="1"/>
    <col min="10" max="10" width="2.7109375" customWidth="1"/>
    <col min="11" max="11" width="9.7109375" bestFit="1" customWidth="1"/>
    <col min="12" max="12" width="2.7109375" customWidth="1"/>
    <col min="13" max="13" width="11.7109375" bestFit="1" customWidth="1"/>
    <col min="14" max="14" width="3.28515625" customWidth="1"/>
  </cols>
  <sheetData>
    <row r="2" spans="2:16" ht="21" x14ac:dyDescent="0.35">
      <c r="B2" s="73" t="s">
        <v>22</v>
      </c>
      <c r="C2" s="73"/>
      <c r="D2" s="73"/>
      <c r="E2" s="73"/>
      <c r="F2" s="73"/>
      <c r="G2" s="73"/>
      <c r="H2" s="73"/>
      <c r="I2" s="73"/>
      <c r="J2" s="54"/>
      <c r="K2" s="54"/>
      <c r="L2" s="54"/>
      <c r="M2" s="54"/>
    </row>
    <row r="3" spans="2:16" ht="16.5" thickBot="1" x14ac:dyDescent="0.3">
      <c r="B3" s="20" t="s">
        <v>73</v>
      </c>
      <c r="C3" s="2"/>
      <c r="D3" s="2"/>
      <c r="E3" s="2"/>
      <c r="F3" s="2"/>
      <c r="G3" s="2"/>
      <c r="H3" s="2"/>
      <c r="I3" s="2"/>
      <c r="J3" s="2"/>
      <c r="K3" s="43"/>
      <c r="L3" s="43"/>
      <c r="M3" s="43"/>
    </row>
    <row r="4" spans="2:16" ht="8.1" customHeight="1" x14ac:dyDescent="0.25">
      <c r="K4" s="43"/>
      <c r="L4" s="43"/>
      <c r="M4" s="43"/>
    </row>
    <row r="5" spans="2:16" x14ac:dyDescent="0.25">
      <c r="B5" s="3"/>
      <c r="C5" s="7"/>
      <c r="D5" s="7"/>
      <c r="E5" s="7" t="s">
        <v>1</v>
      </c>
      <c r="F5" s="7"/>
      <c r="G5" s="3" t="s">
        <v>24</v>
      </c>
      <c r="H5" s="7"/>
      <c r="I5" s="7" t="s">
        <v>1</v>
      </c>
      <c r="J5" s="7"/>
      <c r="K5" s="44"/>
      <c r="L5" s="44"/>
      <c r="M5" s="44"/>
      <c r="N5" s="7"/>
      <c r="O5" s="3"/>
    </row>
    <row r="6" spans="2:16" x14ac:dyDescent="0.25">
      <c r="B6" s="7" t="s">
        <v>0</v>
      </c>
      <c r="C6" s="3" t="s">
        <v>23</v>
      </c>
      <c r="D6" s="7"/>
      <c r="E6" s="7" t="s">
        <v>2</v>
      </c>
      <c r="F6" s="7"/>
      <c r="G6" s="3" t="s">
        <v>25</v>
      </c>
      <c r="H6" s="7"/>
      <c r="I6" s="7" t="s">
        <v>2</v>
      </c>
      <c r="J6" s="7"/>
      <c r="K6" s="44"/>
      <c r="L6" s="44"/>
      <c r="M6" s="44"/>
      <c r="N6" s="7"/>
      <c r="O6" s="3"/>
    </row>
    <row r="7" spans="2:16" ht="8.1" customHeight="1" x14ac:dyDescent="0.25">
      <c r="B7" s="4"/>
      <c r="C7" s="4"/>
      <c r="D7" s="4"/>
      <c r="E7" s="4"/>
      <c r="F7" s="4"/>
      <c r="G7" s="4"/>
      <c r="H7" s="4"/>
      <c r="I7" s="4"/>
      <c r="J7" s="4"/>
      <c r="K7" s="43"/>
      <c r="L7" s="43"/>
      <c r="M7" s="43"/>
    </row>
    <row r="8" spans="2:16" ht="15.75" x14ac:dyDescent="0.25">
      <c r="B8" s="21" t="s">
        <v>3</v>
      </c>
      <c r="C8" s="22"/>
      <c r="D8" s="22"/>
      <c r="E8" s="22"/>
      <c r="F8" s="22"/>
      <c r="G8" s="22"/>
      <c r="H8" s="22"/>
      <c r="I8" s="22"/>
      <c r="J8" s="22"/>
      <c r="K8" s="46"/>
      <c r="L8" s="46"/>
      <c r="M8" s="46"/>
    </row>
    <row r="9" spans="2:16" ht="15.75" x14ac:dyDescent="0.25">
      <c r="B9" s="55" t="s">
        <v>7</v>
      </c>
      <c r="C9" s="23">
        <v>13</v>
      </c>
      <c r="D9" s="23"/>
      <c r="E9" s="29"/>
      <c r="F9" s="23"/>
      <c r="G9" s="23">
        <v>13</v>
      </c>
      <c r="H9" s="23"/>
      <c r="I9" s="29"/>
      <c r="J9" s="22"/>
      <c r="K9" s="46"/>
      <c r="L9" s="46"/>
      <c r="M9" s="46"/>
    </row>
    <row r="10" spans="2:16" ht="15.75" x14ac:dyDescent="0.25">
      <c r="B10" s="22" t="s">
        <v>33</v>
      </c>
      <c r="C10" s="23"/>
      <c r="D10" s="22"/>
      <c r="E10" s="29"/>
      <c r="F10" s="22"/>
      <c r="G10" s="23"/>
      <c r="H10" s="22"/>
      <c r="I10" s="29"/>
      <c r="J10" s="22"/>
      <c r="K10" s="47"/>
      <c r="L10" s="46"/>
      <c r="M10" s="48"/>
    </row>
    <row r="11" spans="2:16" ht="15.75" x14ac:dyDescent="0.25">
      <c r="B11" t="s">
        <v>26</v>
      </c>
      <c r="C11" s="23">
        <v>147</v>
      </c>
      <c r="D11" s="22"/>
      <c r="E11" s="29"/>
      <c r="F11" s="22"/>
      <c r="G11" s="23">
        <v>0</v>
      </c>
      <c r="H11" s="22"/>
      <c r="I11" s="29"/>
      <c r="J11" s="22"/>
      <c r="K11" s="47"/>
      <c r="L11" s="46"/>
      <c r="M11" s="48"/>
      <c r="P11" s="22"/>
    </row>
    <row r="12" spans="2:16" ht="15.75" x14ac:dyDescent="0.25">
      <c r="B12" t="s">
        <v>27</v>
      </c>
      <c r="C12" s="23">
        <v>63</v>
      </c>
      <c r="D12" s="22"/>
      <c r="E12" s="29"/>
      <c r="F12" s="22"/>
      <c r="G12" s="23">
        <v>0</v>
      </c>
      <c r="H12" s="22"/>
      <c r="I12" s="29"/>
      <c r="J12" s="22"/>
      <c r="K12" s="47"/>
      <c r="L12" s="46"/>
      <c r="M12" s="48"/>
    </row>
    <row r="13" spans="2:16" ht="15.75" x14ac:dyDescent="0.25">
      <c r="B13" t="s">
        <v>28</v>
      </c>
      <c r="C13" s="23">
        <v>325</v>
      </c>
      <c r="D13" s="22"/>
      <c r="E13" s="29"/>
      <c r="F13" s="22"/>
      <c r="G13" s="23">
        <v>0</v>
      </c>
      <c r="H13" s="22"/>
      <c r="I13" s="29"/>
      <c r="J13" s="22"/>
      <c r="K13" s="47"/>
      <c r="L13" s="46"/>
      <c r="M13" s="48"/>
    </row>
    <row r="14" spans="2:16" ht="15.75" x14ac:dyDescent="0.25">
      <c r="B14" t="s">
        <v>29</v>
      </c>
      <c r="C14" s="23">
        <v>0</v>
      </c>
      <c r="D14" s="22"/>
      <c r="E14" s="29"/>
      <c r="F14" s="48"/>
      <c r="G14" s="48">
        <v>38</v>
      </c>
      <c r="H14" s="48"/>
      <c r="I14" s="29"/>
      <c r="J14" s="22"/>
      <c r="K14" s="47"/>
      <c r="L14" s="46"/>
      <c r="M14" s="48"/>
    </row>
    <row r="15" spans="2:16" ht="15.75" x14ac:dyDescent="0.25">
      <c r="B15" t="s">
        <v>5</v>
      </c>
      <c r="C15" s="23">
        <v>0</v>
      </c>
      <c r="D15" s="22"/>
      <c r="E15" s="29"/>
      <c r="F15" s="48"/>
      <c r="G15" s="48">
        <v>23.75</v>
      </c>
      <c r="H15" s="48"/>
      <c r="I15" s="29"/>
      <c r="J15" s="22"/>
      <c r="K15" s="47"/>
      <c r="L15" s="46"/>
      <c r="M15" s="48"/>
    </row>
    <row r="16" spans="2:16" ht="15.75" x14ac:dyDescent="0.25">
      <c r="B16" s="22" t="s">
        <v>4</v>
      </c>
      <c r="C16" s="23"/>
      <c r="D16" s="22"/>
      <c r="J16" s="22"/>
      <c r="K16" s="47"/>
      <c r="L16" s="46"/>
      <c r="M16" s="48"/>
    </row>
    <row r="17" spans="2:13" ht="15.75" x14ac:dyDescent="0.25">
      <c r="B17" s="22" t="s">
        <v>30</v>
      </c>
      <c r="C17" s="23">
        <v>36</v>
      </c>
      <c r="D17" s="22"/>
      <c r="E17" s="29"/>
      <c r="F17" s="22"/>
      <c r="G17" s="23">
        <v>30</v>
      </c>
      <c r="H17" s="22"/>
      <c r="I17" s="29"/>
      <c r="J17" s="22"/>
      <c r="K17" s="47"/>
      <c r="L17" s="46"/>
      <c r="M17" s="48"/>
    </row>
    <row r="18" spans="2:13" ht="15.75" x14ac:dyDescent="0.25">
      <c r="B18" s="22" t="s">
        <v>31</v>
      </c>
      <c r="C18" s="23">
        <v>23.04</v>
      </c>
      <c r="D18" s="22"/>
      <c r="E18" s="29"/>
      <c r="F18" s="22"/>
      <c r="G18" s="23">
        <v>0</v>
      </c>
      <c r="H18" s="22"/>
      <c r="I18" s="29"/>
      <c r="J18" s="22"/>
      <c r="K18" s="47"/>
      <c r="L18" s="46"/>
      <c r="M18" s="48"/>
    </row>
    <row r="19" spans="2:13" ht="15.75" x14ac:dyDescent="0.25">
      <c r="B19" s="22" t="s">
        <v>8</v>
      </c>
      <c r="C19" s="23"/>
      <c r="D19" s="22"/>
      <c r="E19" s="48"/>
      <c r="F19" s="48"/>
      <c r="G19" s="48"/>
      <c r="H19" s="48"/>
      <c r="I19" s="48"/>
      <c r="J19" s="22"/>
      <c r="K19" s="47"/>
      <c r="L19" s="46"/>
      <c r="M19" s="48"/>
    </row>
    <row r="20" spans="2:13" ht="15.75" x14ac:dyDescent="0.25">
      <c r="B20" s="22" t="s">
        <v>32</v>
      </c>
      <c r="C20" s="23">
        <v>76.260000000000005</v>
      </c>
      <c r="D20" s="22"/>
      <c r="E20" s="29"/>
      <c r="F20" s="22"/>
      <c r="G20" s="23">
        <v>48.92</v>
      </c>
      <c r="H20" s="22"/>
      <c r="I20" s="29"/>
      <c r="J20" s="22"/>
      <c r="K20" s="47"/>
      <c r="L20" s="46"/>
      <c r="M20" s="48"/>
    </row>
    <row r="21" spans="2:13" ht="15.75" x14ac:dyDescent="0.25">
      <c r="B21" s="22" t="s">
        <v>9</v>
      </c>
      <c r="C21" s="23">
        <v>47.9</v>
      </c>
      <c r="D21" s="22"/>
      <c r="E21" s="29"/>
      <c r="F21" s="22"/>
      <c r="G21" s="23">
        <v>32.69</v>
      </c>
      <c r="H21" s="22"/>
      <c r="I21" s="29"/>
      <c r="J21" s="22"/>
      <c r="K21" s="47"/>
      <c r="L21" s="46"/>
      <c r="M21" s="48"/>
    </row>
    <row r="22" spans="2:13" ht="15.75" x14ac:dyDescent="0.25">
      <c r="B22" s="22" t="s">
        <v>10</v>
      </c>
      <c r="C22" s="23">
        <v>31.43</v>
      </c>
      <c r="D22" s="22"/>
      <c r="E22" s="29"/>
      <c r="F22" s="22"/>
      <c r="G22" s="23">
        <v>25.44</v>
      </c>
      <c r="H22" s="22"/>
      <c r="I22" s="29"/>
      <c r="J22" s="22"/>
      <c r="K22" s="47"/>
      <c r="L22" s="46"/>
      <c r="M22" s="48"/>
    </row>
    <row r="23" spans="2:13" ht="15.75" x14ac:dyDescent="0.25">
      <c r="B23" s="22" t="s">
        <v>18</v>
      </c>
      <c r="C23" s="23">
        <v>23.99</v>
      </c>
      <c r="D23" s="22"/>
      <c r="E23" s="29"/>
      <c r="F23" s="22"/>
      <c r="G23" s="23">
        <v>6.65</v>
      </c>
      <c r="H23" s="22"/>
      <c r="I23" s="29"/>
      <c r="J23" s="22"/>
      <c r="K23" s="47"/>
      <c r="L23" s="46"/>
      <c r="M23" s="48"/>
    </row>
    <row r="24" spans="2:13" ht="15.75" x14ac:dyDescent="0.25">
      <c r="B24" s="24" t="s">
        <v>65</v>
      </c>
      <c r="C24" s="25">
        <f>SUM(C9:C23)</f>
        <v>786.61999999999989</v>
      </c>
      <c r="D24" s="26"/>
      <c r="E24" s="30"/>
      <c r="F24" s="26"/>
      <c r="G24" s="25">
        <f>SUM(G9:G23)</f>
        <v>218.45000000000002</v>
      </c>
      <c r="H24" s="26"/>
      <c r="I24" s="30"/>
      <c r="J24" s="26"/>
      <c r="K24" s="49"/>
      <c r="L24" s="50"/>
      <c r="M24" s="51"/>
    </row>
    <row r="25" spans="2:13" ht="8.1" customHeight="1" x14ac:dyDescent="0.25">
      <c r="B25" s="27"/>
      <c r="C25" s="27"/>
      <c r="D25" s="27"/>
      <c r="E25" s="28"/>
      <c r="F25" s="27"/>
      <c r="G25" s="27"/>
      <c r="H25" s="27"/>
      <c r="I25" s="28"/>
      <c r="J25" s="27"/>
      <c r="K25" s="46"/>
      <c r="L25" s="46"/>
      <c r="M25" s="46"/>
    </row>
    <row r="26" spans="2:13" ht="15.75" x14ac:dyDescent="0.25">
      <c r="B26" s="21" t="s">
        <v>12</v>
      </c>
      <c r="C26" s="22"/>
      <c r="D26" s="22"/>
      <c r="E26" s="22"/>
      <c r="F26" s="22"/>
      <c r="G26" s="22"/>
      <c r="H26" s="22"/>
      <c r="I26" s="22"/>
      <c r="J26" s="22"/>
      <c r="K26" s="46"/>
      <c r="L26" s="46"/>
      <c r="M26" s="46"/>
    </row>
    <row r="27" spans="2:13" ht="15.75" x14ac:dyDescent="0.25">
      <c r="B27" s="22" t="s">
        <v>13</v>
      </c>
      <c r="C27" s="23">
        <v>28.19</v>
      </c>
      <c r="D27" s="22"/>
      <c r="E27" s="29"/>
      <c r="F27" s="22"/>
      <c r="G27" s="23">
        <v>19.55</v>
      </c>
      <c r="H27" s="22"/>
      <c r="I27" s="29"/>
      <c r="J27" s="32"/>
      <c r="K27" s="48"/>
      <c r="L27" s="52"/>
      <c r="M27" s="48"/>
    </row>
    <row r="28" spans="2:13" ht="15.75" x14ac:dyDescent="0.25">
      <c r="B28" s="22" t="s">
        <v>14</v>
      </c>
      <c r="C28" s="23">
        <v>39.86</v>
      </c>
      <c r="D28" s="22"/>
      <c r="E28" s="29"/>
      <c r="F28" s="22"/>
      <c r="G28" s="23">
        <v>30.12</v>
      </c>
      <c r="H28" s="22"/>
      <c r="I28" s="29"/>
      <c r="J28" s="32"/>
      <c r="K28" s="48"/>
      <c r="L28" s="52"/>
      <c r="M28" s="48"/>
    </row>
    <row r="29" spans="2:13" ht="15.75" x14ac:dyDescent="0.25">
      <c r="B29" s="22" t="s">
        <v>15</v>
      </c>
      <c r="C29" s="23">
        <v>200</v>
      </c>
      <c r="D29" s="22"/>
      <c r="E29" s="29"/>
      <c r="F29" s="22"/>
      <c r="G29" s="23">
        <v>200</v>
      </c>
      <c r="H29" s="22"/>
      <c r="I29" s="29"/>
      <c r="J29" s="32"/>
      <c r="K29" s="48"/>
      <c r="L29" s="52"/>
      <c r="M29" s="48"/>
    </row>
    <row r="30" spans="2:13" ht="15.75" x14ac:dyDescent="0.25">
      <c r="B30" s="24" t="s">
        <v>16</v>
      </c>
      <c r="C30" s="25">
        <f>SUM(C27:C29)</f>
        <v>268.05</v>
      </c>
      <c r="D30" s="26"/>
      <c r="E30" s="30"/>
      <c r="F30" s="26"/>
      <c r="G30" s="25">
        <f>SUM(G27:G29)</f>
        <v>249.67000000000002</v>
      </c>
      <c r="H30" s="26"/>
      <c r="I30" s="30"/>
      <c r="J30" s="36"/>
      <c r="K30" s="51"/>
      <c r="L30" s="53"/>
      <c r="M30" s="51"/>
    </row>
    <row r="31" spans="2:13" ht="8.1" customHeight="1" x14ac:dyDescent="0.25">
      <c r="B31" s="27"/>
      <c r="C31" s="27"/>
      <c r="D31" s="27"/>
      <c r="E31" s="31"/>
      <c r="F31" s="27"/>
      <c r="G31" s="27"/>
      <c r="H31" s="27"/>
      <c r="I31" s="31"/>
      <c r="J31" s="31"/>
      <c r="K31" s="52"/>
      <c r="L31" s="52"/>
      <c r="M31" s="52"/>
    </row>
    <row r="32" spans="2:13" ht="8.1" customHeight="1" x14ac:dyDescent="0.25">
      <c r="B32" s="22"/>
      <c r="C32" s="22"/>
      <c r="D32" s="22"/>
      <c r="E32" s="32"/>
      <c r="F32" s="22"/>
      <c r="G32" s="22"/>
      <c r="H32" s="22"/>
      <c r="I32" s="32"/>
      <c r="J32" s="32"/>
      <c r="K32" s="52"/>
      <c r="L32" s="52"/>
      <c r="M32" s="52"/>
    </row>
    <row r="33" spans="2:13" ht="15.75" x14ac:dyDescent="0.25">
      <c r="B33" s="24" t="s">
        <v>17</v>
      </c>
      <c r="C33" s="25">
        <f>C24+C30</f>
        <v>1054.6699999999998</v>
      </c>
      <c r="D33" s="26"/>
      <c r="E33" s="30"/>
      <c r="F33" s="26"/>
      <c r="G33" s="25">
        <f>G24+G30</f>
        <v>468.12</v>
      </c>
      <c r="H33" s="26"/>
      <c r="I33" s="30"/>
      <c r="J33" s="36"/>
      <c r="K33" s="51"/>
      <c r="L33" s="53"/>
      <c r="M33" s="51"/>
    </row>
    <row r="34" spans="2:13" ht="8.1" customHeight="1" thickBot="1" x14ac:dyDescent="0.3">
      <c r="B34" s="9"/>
      <c r="C34" s="2"/>
      <c r="D34" s="2"/>
      <c r="E34" s="35"/>
      <c r="F34" s="2"/>
      <c r="G34" s="2"/>
      <c r="H34" s="2"/>
      <c r="I34" s="2"/>
      <c r="J34" s="2"/>
      <c r="K34" s="43"/>
      <c r="L34" s="43"/>
      <c r="M34" s="43"/>
    </row>
    <row r="35" spans="2:13" ht="8.1" customHeight="1" x14ac:dyDescent="0.25"/>
    <row r="36" spans="2:13" x14ac:dyDescent="0.25">
      <c r="B36" t="s">
        <v>34</v>
      </c>
    </row>
    <row r="37" spans="2:13" x14ac:dyDescent="0.25">
      <c r="B37" t="s">
        <v>81</v>
      </c>
    </row>
    <row r="38" spans="2:13" x14ac:dyDescent="0.25">
      <c r="B38" t="s">
        <v>66</v>
      </c>
    </row>
    <row r="39" spans="2:13" x14ac:dyDescent="0.25">
      <c r="B39" t="s">
        <v>82</v>
      </c>
    </row>
    <row r="40" spans="2:13" x14ac:dyDescent="0.25">
      <c r="B40" t="s">
        <v>83</v>
      </c>
    </row>
  </sheetData>
  <mergeCells count="1">
    <mergeCell ref="B2:I2"/>
  </mergeCells>
  <phoneticPr fontId="0" type="noConversion"/>
  <pageMargins left="0.7" right="0.7" top="0.75" bottom="0.67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B2:R49"/>
  <sheetViews>
    <sheetView workbookViewId="0">
      <selection activeCell="B48" sqref="B48:B49"/>
    </sheetView>
  </sheetViews>
  <sheetFormatPr defaultRowHeight="15" x14ac:dyDescent="0.25"/>
  <cols>
    <col min="1" max="1" width="3.28515625" customWidth="1"/>
    <col min="2" max="2" width="26.28515625" customWidth="1"/>
    <col min="3" max="3" width="12.85546875" bestFit="1" customWidth="1"/>
    <col min="4" max="4" width="2.7109375" customWidth="1"/>
    <col min="5" max="5" width="12.5703125" bestFit="1" customWidth="1"/>
    <col min="6" max="6" width="2.7109375" customWidth="1"/>
    <col min="7" max="7" width="9.7109375" bestFit="1" customWidth="1"/>
    <col min="8" max="8" width="2.7109375" customWidth="1"/>
    <col min="9" max="9" width="12.5703125" bestFit="1" customWidth="1"/>
    <col min="10" max="10" width="2.7109375" customWidth="1"/>
    <col min="11" max="11" width="11.5703125" bestFit="1" customWidth="1"/>
    <col min="12" max="12" width="2.7109375" customWidth="1"/>
    <col min="13" max="13" width="12.5703125" bestFit="1" customWidth="1"/>
    <col min="14" max="14" width="2.7109375" customWidth="1"/>
    <col min="18" max="18" width="10.140625" bestFit="1" customWidth="1"/>
  </cols>
  <sheetData>
    <row r="2" spans="2:18" ht="21" x14ac:dyDescent="0.35">
      <c r="B2" s="73" t="s">
        <v>22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18" ht="15.75" thickBot="1" x14ac:dyDescent="0.3">
      <c r="B3" s="60" t="s">
        <v>72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8" ht="8.1" customHeight="1" x14ac:dyDescent="0.25">
      <c r="G4" s="61"/>
    </row>
    <row r="5" spans="2:18" x14ac:dyDescent="0.25">
      <c r="B5" s="3"/>
      <c r="C5" s="3"/>
      <c r="D5" s="7"/>
      <c r="E5" s="7" t="s">
        <v>1</v>
      </c>
      <c r="F5" s="7"/>
      <c r="G5" s="3" t="s">
        <v>36</v>
      </c>
      <c r="H5" s="7"/>
      <c r="I5" s="7" t="s">
        <v>1</v>
      </c>
      <c r="J5" s="7"/>
      <c r="K5" s="3" t="s">
        <v>37</v>
      </c>
      <c r="L5" s="7"/>
      <c r="M5" s="7" t="s">
        <v>1</v>
      </c>
      <c r="N5" s="7"/>
      <c r="O5" s="3"/>
    </row>
    <row r="6" spans="2:18" x14ac:dyDescent="0.25">
      <c r="B6" s="7" t="s">
        <v>0</v>
      </c>
      <c r="C6" s="3" t="s">
        <v>35</v>
      </c>
      <c r="D6" s="7"/>
      <c r="E6" s="7" t="s">
        <v>2</v>
      </c>
      <c r="F6" s="7"/>
      <c r="G6" s="3" t="s">
        <v>35</v>
      </c>
      <c r="H6" s="7"/>
      <c r="I6" s="7" t="s">
        <v>2</v>
      </c>
      <c r="J6" s="7"/>
      <c r="K6" s="3" t="s">
        <v>19</v>
      </c>
      <c r="L6" s="7"/>
      <c r="M6" s="7" t="s">
        <v>2</v>
      </c>
      <c r="N6" s="7"/>
      <c r="O6" s="3"/>
    </row>
    <row r="7" spans="2:18" ht="8.1" customHeigh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8" x14ac:dyDescent="0.25">
      <c r="B8" s="6" t="s">
        <v>3</v>
      </c>
    </row>
    <row r="9" spans="2:18" x14ac:dyDescent="0.25">
      <c r="B9" t="s">
        <v>7</v>
      </c>
      <c r="C9" s="17">
        <v>0</v>
      </c>
      <c r="E9" s="4"/>
      <c r="G9" s="17">
        <v>13</v>
      </c>
      <c r="I9" s="4"/>
      <c r="K9" s="42">
        <v>0</v>
      </c>
      <c r="M9" s="4"/>
    </row>
    <row r="10" spans="2:18" x14ac:dyDescent="0.25">
      <c r="B10" t="s">
        <v>46</v>
      </c>
      <c r="C10" s="17">
        <v>0</v>
      </c>
      <c r="E10" s="4"/>
      <c r="G10" s="17">
        <v>50</v>
      </c>
      <c r="I10" s="4"/>
      <c r="K10" s="42">
        <v>50</v>
      </c>
      <c r="M10" s="4"/>
    </row>
    <row r="11" spans="2:18" x14ac:dyDescent="0.25">
      <c r="B11" t="s">
        <v>48</v>
      </c>
      <c r="C11" s="17">
        <v>0</v>
      </c>
      <c r="E11" s="4"/>
      <c r="G11" s="17">
        <v>0</v>
      </c>
      <c r="I11" s="4"/>
      <c r="K11" s="42">
        <v>100</v>
      </c>
      <c r="M11" s="4"/>
    </row>
    <row r="12" spans="2:18" x14ac:dyDescent="0.25">
      <c r="B12" t="s">
        <v>49</v>
      </c>
      <c r="C12" s="17">
        <v>0</v>
      </c>
      <c r="E12" s="4"/>
      <c r="G12" s="17">
        <v>0</v>
      </c>
      <c r="I12" s="4"/>
      <c r="K12" s="42">
        <v>25</v>
      </c>
      <c r="M12" s="4"/>
    </row>
    <row r="13" spans="2:18" x14ac:dyDescent="0.25">
      <c r="B13" t="s">
        <v>52</v>
      </c>
      <c r="C13" s="17"/>
      <c r="G13" s="17"/>
      <c r="J13" s="40"/>
      <c r="K13" s="42"/>
      <c r="L13" s="40"/>
      <c r="R13" s="19"/>
    </row>
    <row r="14" spans="2:18" x14ac:dyDescent="0.25">
      <c r="B14" t="s">
        <v>38</v>
      </c>
      <c r="C14" s="17">
        <v>39</v>
      </c>
      <c r="E14" s="56"/>
      <c r="G14" s="17">
        <v>39</v>
      </c>
      <c r="I14" s="56"/>
      <c r="J14" s="40"/>
      <c r="K14" s="42">
        <v>117</v>
      </c>
      <c r="L14" s="40"/>
      <c r="M14" s="56"/>
    </row>
    <row r="15" spans="2:18" x14ac:dyDescent="0.25">
      <c r="B15" t="s">
        <v>4</v>
      </c>
      <c r="C15" s="17">
        <v>107.1</v>
      </c>
      <c r="E15" s="56"/>
      <c r="G15" s="17"/>
      <c r="I15" s="56"/>
      <c r="J15" s="40"/>
      <c r="K15" s="42">
        <v>0</v>
      </c>
      <c r="L15" s="40"/>
      <c r="M15" s="56"/>
    </row>
    <row r="16" spans="2:18" x14ac:dyDescent="0.25">
      <c r="B16" t="s">
        <v>39</v>
      </c>
      <c r="C16" s="17">
        <v>6742</v>
      </c>
      <c r="E16" s="56"/>
      <c r="G16" s="17">
        <v>341</v>
      </c>
      <c r="I16" s="56"/>
      <c r="J16" s="40"/>
      <c r="K16" s="42">
        <v>0</v>
      </c>
      <c r="L16" s="40"/>
      <c r="M16" s="56"/>
    </row>
    <row r="17" spans="2:13" x14ac:dyDescent="0.25">
      <c r="B17" t="s">
        <v>40</v>
      </c>
      <c r="E17" s="56"/>
      <c r="G17" s="17"/>
      <c r="I17" s="56"/>
      <c r="J17" s="40"/>
      <c r="K17" s="42">
        <v>0</v>
      </c>
      <c r="L17" s="40"/>
      <c r="M17" s="56"/>
    </row>
    <row r="18" spans="2:13" x14ac:dyDescent="0.25">
      <c r="B18" t="s">
        <v>41</v>
      </c>
      <c r="C18" s="17">
        <v>469.8</v>
      </c>
      <c r="E18" s="56"/>
      <c r="G18" s="17">
        <v>23.76</v>
      </c>
      <c r="I18" s="56"/>
      <c r="J18" s="40"/>
      <c r="K18" s="42">
        <v>0</v>
      </c>
      <c r="L18" s="40"/>
      <c r="M18" s="56"/>
    </row>
    <row r="19" spans="2:13" x14ac:dyDescent="0.25">
      <c r="B19" t="s">
        <v>42</v>
      </c>
      <c r="C19" s="17">
        <v>94</v>
      </c>
      <c r="E19" s="56"/>
      <c r="G19" s="17"/>
      <c r="I19" s="56"/>
      <c r="J19" s="40"/>
      <c r="K19" s="42"/>
      <c r="L19" s="40"/>
      <c r="M19" s="56"/>
    </row>
    <row r="20" spans="2:13" x14ac:dyDescent="0.25">
      <c r="B20" t="s">
        <v>43</v>
      </c>
      <c r="C20" s="17">
        <v>1700</v>
      </c>
      <c r="E20" s="56"/>
      <c r="G20" s="17">
        <v>1700</v>
      </c>
      <c r="I20" s="56"/>
      <c r="J20" s="40"/>
      <c r="K20" s="42">
        <v>1700</v>
      </c>
      <c r="L20" s="40"/>
      <c r="M20" s="56"/>
    </row>
    <row r="21" spans="2:13" x14ac:dyDescent="0.25">
      <c r="B21" t="s">
        <v>20</v>
      </c>
      <c r="C21" s="17">
        <v>0</v>
      </c>
      <c r="E21" s="56"/>
      <c r="G21" s="17">
        <v>63.25</v>
      </c>
      <c r="I21" s="56"/>
      <c r="J21" s="40"/>
      <c r="K21" s="42">
        <v>161.54</v>
      </c>
      <c r="L21" s="40"/>
      <c r="M21" s="56"/>
    </row>
    <row r="22" spans="2:13" x14ac:dyDescent="0.25">
      <c r="B22" t="s">
        <v>5</v>
      </c>
      <c r="C22" s="17">
        <v>98.37</v>
      </c>
      <c r="E22" s="56"/>
      <c r="G22" s="17">
        <v>65.87</v>
      </c>
      <c r="I22" s="56"/>
      <c r="J22" s="40"/>
      <c r="K22" s="42">
        <v>120.04</v>
      </c>
      <c r="L22" s="40"/>
      <c r="M22" s="56"/>
    </row>
    <row r="23" spans="2:13" x14ac:dyDescent="0.25">
      <c r="B23" t="s">
        <v>6</v>
      </c>
      <c r="C23" s="17">
        <v>43.38</v>
      </c>
      <c r="E23" s="56"/>
      <c r="G23" s="17">
        <v>46.51</v>
      </c>
      <c r="I23" s="56"/>
      <c r="J23" s="40"/>
      <c r="K23" s="42">
        <v>246.94</v>
      </c>
      <c r="L23" s="40"/>
      <c r="M23" s="56"/>
    </row>
    <row r="24" spans="2:13" x14ac:dyDescent="0.25">
      <c r="B24" t="s">
        <v>8</v>
      </c>
      <c r="C24" s="17"/>
    </row>
    <row r="25" spans="2:13" x14ac:dyDescent="0.25">
      <c r="B25" t="s">
        <v>44</v>
      </c>
      <c r="C25" s="17">
        <v>1392.75</v>
      </c>
      <c r="E25" s="56"/>
      <c r="G25" s="17">
        <v>807.75</v>
      </c>
      <c r="I25" s="56"/>
      <c r="J25" s="40"/>
      <c r="K25" s="42">
        <v>1305</v>
      </c>
      <c r="L25" s="40"/>
      <c r="M25" s="56"/>
    </row>
    <row r="26" spans="2:13" x14ac:dyDescent="0.25">
      <c r="B26" t="s">
        <v>47</v>
      </c>
      <c r="C26" s="17"/>
      <c r="E26" s="56"/>
      <c r="G26" s="17"/>
      <c r="I26" s="56"/>
      <c r="J26" s="40"/>
      <c r="K26" s="42">
        <v>7740</v>
      </c>
      <c r="L26" s="40"/>
      <c r="M26" s="56"/>
    </row>
    <row r="27" spans="2:13" x14ac:dyDescent="0.25">
      <c r="B27" t="s">
        <v>32</v>
      </c>
      <c r="C27" s="17">
        <v>109.8</v>
      </c>
      <c r="E27" s="56"/>
      <c r="G27" s="17">
        <v>167.09</v>
      </c>
      <c r="I27" s="56"/>
      <c r="J27" s="40"/>
      <c r="K27" s="42">
        <v>220.75</v>
      </c>
      <c r="L27" s="40"/>
      <c r="M27" s="56"/>
    </row>
    <row r="28" spans="2:13" x14ac:dyDescent="0.25">
      <c r="B28" t="s">
        <v>9</v>
      </c>
      <c r="C28" s="17">
        <v>210.28</v>
      </c>
      <c r="E28" s="56"/>
      <c r="G28" s="17">
        <v>803.51</v>
      </c>
      <c r="I28" s="56"/>
      <c r="J28" s="40"/>
      <c r="K28" s="42">
        <v>52.35</v>
      </c>
      <c r="L28" s="40"/>
      <c r="M28" s="56"/>
    </row>
    <row r="29" spans="2:13" x14ac:dyDescent="0.25">
      <c r="B29" t="s">
        <v>50</v>
      </c>
      <c r="C29" s="17">
        <v>0</v>
      </c>
      <c r="E29" s="56"/>
      <c r="G29" s="17">
        <v>0</v>
      </c>
      <c r="I29" s="56"/>
      <c r="J29" s="40"/>
      <c r="K29" s="42">
        <v>900</v>
      </c>
      <c r="L29" s="40"/>
      <c r="M29" s="56"/>
    </row>
    <row r="30" spans="2:13" x14ac:dyDescent="0.25">
      <c r="B30" t="s">
        <v>51</v>
      </c>
      <c r="C30" s="17">
        <v>0</v>
      </c>
      <c r="E30" s="56"/>
      <c r="G30" s="17">
        <v>0</v>
      </c>
      <c r="I30" s="56"/>
      <c r="J30" s="40"/>
      <c r="K30" s="42">
        <v>350</v>
      </c>
      <c r="L30" s="40"/>
      <c r="M30" s="56"/>
    </row>
    <row r="31" spans="2:13" x14ac:dyDescent="0.25">
      <c r="B31" t="s">
        <v>53</v>
      </c>
      <c r="C31" s="17">
        <v>126.17</v>
      </c>
      <c r="E31" s="56"/>
      <c r="G31" s="17">
        <v>496.62</v>
      </c>
      <c r="I31" s="56"/>
      <c r="J31" s="40"/>
      <c r="K31" s="42">
        <v>416.01</v>
      </c>
      <c r="L31" s="40"/>
      <c r="M31" s="56"/>
    </row>
    <row r="32" spans="2:13" x14ac:dyDescent="0.25">
      <c r="B32" t="s">
        <v>18</v>
      </c>
      <c r="C32" s="17">
        <v>312.45</v>
      </c>
      <c r="E32" s="56"/>
      <c r="G32" s="17">
        <v>170.14</v>
      </c>
      <c r="I32" s="56"/>
      <c r="J32" s="40"/>
      <c r="K32" s="42">
        <v>474.98</v>
      </c>
      <c r="L32" s="40"/>
      <c r="M32" s="56"/>
    </row>
    <row r="33" spans="2:13" x14ac:dyDescent="0.25">
      <c r="B33" s="1" t="s">
        <v>11</v>
      </c>
      <c r="C33" s="18">
        <f>SUM(C9:C32)</f>
        <v>11445.100000000002</v>
      </c>
      <c r="D33" s="15"/>
      <c r="E33" s="57"/>
      <c r="F33" s="15"/>
      <c r="G33" s="18">
        <f>SUM(G13:G32)</f>
        <v>4724.5000000000009</v>
      </c>
      <c r="H33" s="15"/>
      <c r="I33" s="57"/>
      <c r="J33" s="37"/>
      <c r="K33" s="65">
        <f>SUM(K9:K32)</f>
        <v>13979.61</v>
      </c>
      <c r="L33" s="37"/>
      <c r="M33" s="57"/>
    </row>
    <row r="34" spans="2:13" ht="8.1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2:13" x14ac:dyDescent="0.25">
      <c r="B35" s="6" t="s">
        <v>12</v>
      </c>
    </row>
    <row r="36" spans="2:13" x14ac:dyDescent="0.25">
      <c r="B36" t="s">
        <v>13</v>
      </c>
      <c r="C36" s="17">
        <v>88.7</v>
      </c>
      <c r="E36" s="56"/>
      <c r="F36" s="40"/>
      <c r="G36" s="42">
        <v>307.2</v>
      </c>
      <c r="H36" s="40"/>
      <c r="I36" s="56"/>
      <c r="J36" s="40"/>
      <c r="K36" s="42">
        <v>276.39999999999998</v>
      </c>
      <c r="L36" s="40"/>
      <c r="M36" s="56"/>
    </row>
    <row r="37" spans="2:13" x14ac:dyDescent="0.25">
      <c r="B37" t="s">
        <v>54</v>
      </c>
      <c r="C37" s="17">
        <v>179.35</v>
      </c>
      <c r="E37" s="56"/>
      <c r="F37" s="40"/>
      <c r="G37" s="42">
        <v>772.29</v>
      </c>
      <c r="H37" s="40"/>
      <c r="I37" s="56"/>
      <c r="J37" s="40"/>
      <c r="K37" s="42">
        <v>624.13</v>
      </c>
      <c r="L37" s="40"/>
      <c r="M37" s="56"/>
    </row>
    <row r="38" spans="2:13" x14ac:dyDescent="0.25">
      <c r="B38" t="s">
        <v>15</v>
      </c>
      <c r="C38" s="17">
        <v>200</v>
      </c>
      <c r="E38" s="56"/>
      <c r="F38" s="40"/>
      <c r="G38" s="42">
        <v>200</v>
      </c>
      <c r="H38" s="40"/>
      <c r="I38" s="56"/>
      <c r="J38" s="40"/>
      <c r="K38" s="42">
        <v>200</v>
      </c>
      <c r="L38" s="40"/>
      <c r="M38" s="56"/>
    </row>
    <row r="39" spans="2:13" x14ac:dyDescent="0.25">
      <c r="B39" t="s">
        <v>45</v>
      </c>
      <c r="C39" s="17">
        <v>155</v>
      </c>
      <c r="E39" s="56"/>
      <c r="F39" s="40"/>
      <c r="G39" s="42">
        <v>155</v>
      </c>
      <c r="H39" s="40"/>
      <c r="I39" s="56"/>
      <c r="J39" s="40"/>
      <c r="K39" s="42">
        <v>155</v>
      </c>
      <c r="L39" s="40"/>
      <c r="M39" s="56"/>
    </row>
    <row r="40" spans="2:13" x14ac:dyDescent="0.25">
      <c r="B40" s="1" t="s">
        <v>16</v>
      </c>
      <c r="C40" s="18">
        <f>SUM(C36:C39)</f>
        <v>623.04999999999995</v>
      </c>
      <c r="D40" s="15"/>
      <c r="E40" s="57"/>
      <c r="F40" s="37"/>
      <c r="G40" s="58">
        <f>SUM(G36:G39)</f>
        <v>1434.49</v>
      </c>
      <c r="H40" s="37"/>
      <c r="I40" s="57"/>
      <c r="J40" s="37"/>
      <c r="K40" s="58">
        <f>SUM(K36:K39)</f>
        <v>1255.53</v>
      </c>
      <c r="L40" s="37"/>
      <c r="M40" s="57"/>
    </row>
    <row r="41" spans="2:13" ht="8.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13" ht="8.1" customHeight="1" x14ac:dyDescent="0.25"/>
    <row r="43" spans="2:13" x14ac:dyDescent="0.25">
      <c r="B43" s="1" t="s">
        <v>17</v>
      </c>
      <c r="C43" s="18">
        <f>C33+C40</f>
        <v>12068.150000000001</v>
      </c>
      <c r="D43" s="15"/>
      <c r="E43" s="57"/>
      <c r="F43" s="37"/>
      <c r="G43" s="38">
        <f>G33+G40</f>
        <v>6158.9900000000007</v>
      </c>
      <c r="H43" s="37"/>
      <c r="I43" s="57"/>
      <c r="J43" s="37"/>
      <c r="K43" s="38">
        <f>K33+K40</f>
        <v>15235.140000000001</v>
      </c>
      <c r="L43" s="37"/>
      <c r="M43" s="57"/>
    </row>
    <row r="44" spans="2:13" ht="8.1" customHeight="1" thickBot="1" x14ac:dyDescent="0.3">
      <c r="B44" s="9"/>
      <c r="C44" s="2"/>
      <c r="D44" s="2"/>
      <c r="E44" s="59"/>
      <c r="F44" s="59"/>
      <c r="G44" s="59"/>
      <c r="H44" s="59"/>
      <c r="I44" s="59"/>
      <c r="J44" s="59"/>
      <c r="K44" s="59"/>
      <c r="L44" s="59"/>
      <c r="M44" s="59"/>
    </row>
    <row r="45" spans="2:13" ht="8.1" customHeight="1" x14ac:dyDescent="0.25"/>
    <row r="46" spans="2:13" x14ac:dyDescent="0.25">
      <c r="B46" t="s">
        <v>55</v>
      </c>
    </row>
    <row r="47" spans="2:13" x14ac:dyDescent="0.25">
      <c r="B47" t="s">
        <v>56</v>
      </c>
    </row>
    <row r="48" spans="2:13" x14ac:dyDescent="0.25">
      <c r="B48" t="s">
        <v>82</v>
      </c>
    </row>
    <row r="49" spans="2:2" x14ac:dyDescent="0.25">
      <c r="B49" t="s">
        <v>83</v>
      </c>
    </row>
  </sheetData>
  <mergeCells count="1">
    <mergeCell ref="B2:M2"/>
  </mergeCells>
  <phoneticPr fontId="0" type="noConversion"/>
  <pageMargins left="0.7" right="0.7" top="0.64" bottom="0.96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B2:R51"/>
  <sheetViews>
    <sheetView workbookViewId="0">
      <selection activeCell="B50" sqref="B50:B51"/>
    </sheetView>
  </sheetViews>
  <sheetFormatPr defaultRowHeight="15" x14ac:dyDescent="0.25"/>
  <cols>
    <col min="1" max="1" width="3.28515625" customWidth="1"/>
    <col min="2" max="2" width="26.28515625" customWidth="1"/>
    <col min="3" max="3" width="12.85546875" bestFit="1" customWidth="1"/>
    <col min="4" max="4" width="2.7109375" customWidth="1"/>
    <col min="5" max="5" width="12.5703125" bestFit="1" customWidth="1"/>
    <col min="6" max="6" width="2.7109375" customWidth="1"/>
    <col min="7" max="7" width="10.5703125" bestFit="1" customWidth="1"/>
    <col min="8" max="8" width="2.7109375" customWidth="1"/>
    <col min="9" max="9" width="12.5703125" bestFit="1" customWidth="1"/>
    <col min="10" max="10" width="2.7109375" customWidth="1"/>
    <col min="11" max="11" width="10.7109375" bestFit="1" customWidth="1"/>
    <col min="12" max="12" width="2.7109375" customWidth="1"/>
    <col min="13" max="13" width="12.5703125" bestFit="1" customWidth="1"/>
    <col min="14" max="14" width="2.7109375" customWidth="1"/>
  </cols>
  <sheetData>
    <row r="2" spans="2:18" ht="21" x14ac:dyDescent="0.35">
      <c r="B2" s="73" t="s">
        <v>22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18" ht="15.75" thickBot="1" x14ac:dyDescent="0.3">
      <c r="B3" s="60" t="s">
        <v>71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8" ht="8.1" customHeight="1" x14ac:dyDescent="0.25"/>
    <row r="5" spans="2:18" x14ac:dyDescent="0.25">
      <c r="B5" s="3"/>
      <c r="C5" s="3"/>
      <c r="D5" s="7"/>
      <c r="E5" s="62" t="s">
        <v>1</v>
      </c>
      <c r="F5" s="62"/>
      <c r="G5" s="64" t="s">
        <v>36</v>
      </c>
      <c r="H5" s="62"/>
      <c r="I5" s="62" t="s">
        <v>1</v>
      </c>
      <c r="J5" s="62"/>
      <c r="K5" s="64" t="s">
        <v>37</v>
      </c>
      <c r="L5" s="62"/>
      <c r="M5" s="62" t="s">
        <v>1</v>
      </c>
      <c r="N5" s="7"/>
      <c r="O5" s="3"/>
    </row>
    <row r="6" spans="2:18" x14ac:dyDescent="0.25">
      <c r="B6" s="7" t="s">
        <v>0</v>
      </c>
      <c r="C6" s="3" t="s">
        <v>35</v>
      </c>
      <c r="D6" s="7"/>
      <c r="E6" s="62" t="s">
        <v>2</v>
      </c>
      <c r="F6" s="62"/>
      <c r="G6" s="64" t="s">
        <v>35</v>
      </c>
      <c r="H6" s="62"/>
      <c r="I6" s="62" t="s">
        <v>2</v>
      </c>
      <c r="J6" s="62"/>
      <c r="K6" s="64" t="s">
        <v>19</v>
      </c>
      <c r="L6" s="62"/>
      <c r="M6" s="62" t="s">
        <v>2</v>
      </c>
      <c r="N6" s="7"/>
      <c r="O6" s="3"/>
    </row>
    <row r="7" spans="2:18" ht="8.1" customHeight="1" x14ac:dyDescent="0.25">
      <c r="B7" s="4"/>
      <c r="C7" s="4"/>
      <c r="D7" s="4"/>
      <c r="E7" s="39"/>
      <c r="F7" s="39"/>
      <c r="G7" s="39"/>
      <c r="H7" s="39"/>
      <c r="I7" s="39"/>
      <c r="J7" s="39"/>
      <c r="K7" s="39"/>
      <c r="L7" s="39"/>
      <c r="M7" s="39"/>
    </row>
    <row r="8" spans="2:18" ht="8.1" customHeight="1" x14ac:dyDescent="0.25">
      <c r="B8" s="43"/>
      <c r="C8" s="43"/>
      <c r="D8" s="43"/>
      <c r="E8" s="45"/>
      <c r="F8" s="45"/>
      <c r="G8" s="45"/>
      <c r="H8" s="45"/>
      <c r="I8" s="45"/>
      <c r="J8" s="45"/>
      <c r="K8" s="45"/>
      <c r="L8" s="45"/>
      <c r="M8" s="45"/>
    </row>
    <row r="9" spans="2:18" x14ac:dyDescent="0.25">
      <c r="B9" s="6" t="s">
        <v>3</v>
      </c>
      <c r="E9" s="40"/>
      <c r="F9" s="40"/>
      <c r="G9" s="40"/>
      <c r="H9" s="40"/>
      <c r="I9" s="40"/>
      <c r="J9" s="40"/>
      <c r="K9" s="40"/>
      <c r="L9" s="40"/>
      <c r="M9" s="40"/>
    </row>
    <row r="10" spans="2:18" x14ac:dyDescent="0.25">
      <c r="B10" t="s">
        <v>7</v>
      </c>
      <c r="C10" s="17">
        <v>13</v>
      </c>
      <c r="E10" s="56"/>
      <c r="F10" s="40"/>
      <c r="G10" s="42">
        <v>0</v>
      </c>
      <c r="H10" s="40"/>
      <c r="I10" s="56"/>
      <c r="J10" s="40"/>
      <c r="K10" s="42">
        <v>0</v>
      </c>
      <c r="L10" s="40"/>
      <c r="M10" s="56"/>
    </row>
    <row r="11" spans="2:18" x14ac:dyDescent="0.25">
      <c r="B11" t="s">
        <v>46</v>
      </c>
      <c r="C11" s="17">
        <v>50</v>
      </c>
      <c r="E11" s="56"/>
      <c r="F11" s="40"/>
      <c r="G11" s="42">
        <v>50</v>
      </c>
      <c r="H11" s="40"/>
      <c r="I11" s="56"/>
      <c r="J11" s="40"/>
      <c r="K11" s="42">
        <v>50</v>
      </c>
      <c r="L11" s="40"/>
      <c r="M11" s="56"/>
    </row>
    <row r="12" spans="2:18" x14ac:dyDescent="0.25">
      <c r="B12" t="s">
        <v>49</v>
      </c>
      <c r="C12" s="17">
        <v>0</v>
      </c>
      <c r="E12" s="56"/>
      <c r="F12" s="40"/>
      <c r="G12" s="42">
        <v>25</v>
      </c>
      <c r="H12" s="40"/>
      <c r="I12" s="56"/>
      <c r="J12" s="40"/>
      <c r="K12" s="42">
        <v>25</v>
      </c>
      <c r="L12" s="40"/>
      <c r="M12" s="56"/>
      <c r="R12" s="43"/>
    </row>
    <row r="13" spans="2:18" x14ac:dyDescent="0.25">
      <c r="B13" t="s">
        <v>52</v>
      </c>
      <c r="C13" s="17"/>
      <c r="F13" s="40"/>
      <c r="G13" s="42"/>
      <c r="H13" s="40"/>
      <c r="J13" s="40"/>
      <c r="K13" s="42"/>
      <c r="L13" s="40"/>
      <c r="R13" s="43"/>
    </row>
    <row r="14" spans="2:18" x14ac:dyDescent="0.25">
      <c r="B14" t="s">
        <v>57</v>
      </c>
      <c r="C14" s="17">
        <v>97.5</v>
      </c>
      <c r="E14" s="56"/>
      <c r="F14" s="40"/>
      <c r="G14" s="42">
        <v>0</v>
      </c>
      <c r="H14" s="40"/>
      <c r="I14" s="56"/>
      <c r="J14" s="40"/>
      <c r="K14" s="42">
        <v>0</v>
      </c>
      <c r="L14" s="40"/>
      <c r="M14" s="56"/>
      <c r="R14" s="43"/>
    </row>
    <row r="15" spans="2:18" x14ac:dyDescent="0.25">
      <c r="B15" t="s">
        <v>27</v>
      </c>
      <c r="C15" s="17">
        <v>42</v>
      </c>
      <c r="E15" s="56"/>
      <c r="F15" s="40"/>
      <c r="G15" s="42">
        <v>25.2</v>
      </c>
      <c r="H15" s="40"/>
      <c r="I15" s="56"/>
      <c r="J15" s="40"/>
      <c r="K15" s="42">
        <v>54.6</v>
      </c>
      <c r="L15" s="40"/>
      <c r="M15" s="56"/>
      <c r="R15" s="66"/>
    </row>
    <row r="16" spans="2:18" x14ac:dyDescent="0.25">
      <c r="B16" t="s">
        <v>4</v>
      </c>
      <c r="C16" s="17">
        <v>21</v>
      </c>
      <c r="E16" s="56"/>
      <c r="F16" s="40"/>
      <c r="G16" s="42">
        <v>0</v>
      </c>
      <c r="H16" s="40"/>
      <c r="I16" s="56"/>
      <c r="J16" s="40"/>
      <c r="K16" s="42">
        <v>0</v>
      </c>
      <c r="L16" s="40"/>
      <c r="M16" s="56"/>
      <c r="R16" s="66"/>
    </row>
    <row r="17" spans="2:18" x14ac:dyDescent="0.25">
      <c r="B17" t="s">
        <v>39</v>
      </c>
      <c r="C17" s="17">
        <v>3411</v>
      </c>
      <c r="E17" s="56"/>
      <c r="F17" s="40"/>
      <c r="G17" s="42">
        <v>0</v>
      </c>
      <c r="H17" s="40"/>
      <c r="I17" s="56"/>
      <c r="J17" s="40"/>
      <c r="K17" s="42">
        <v>0</v>
      </c>
      <c r="L17" s="40"/>
      <c r="M17" s="56"/>
      <c r="R17" s="43"/>
    </row>
    <row r="18" spans="2:18" x14ac:dyDescent="0.25">
      <c r="B18" t="s">
        <v>40</v>
      </c>
      <c r="C18" s="17"/>
      <c r="R18" s="43"/>
    </row>
    <row r="19" spans="2:18" x14ac:dyDescent="0.25">
      <c r="B19" t="s">
        <v>42</v>
      </c>
      <c r="C19" s="17">
        <v>94</v>
      </c>
      <c r="E19" s="56"/>
      <c r="F19" s="40"/>
      <c r="G19" s="42">
        <v>0</v>
      </c>
      <c r="H19" s="40"/>
      <c r="I19" s="56"/>
      <c r="J19" s="40"/>
      <c r="K19" s="42">
        <v>0</v>
      </c>
      <c r="L19" s="40"/>
      <c r="M19" s="56"/>
      <c r="R19" s="43"/>
    </row>
    <row r="20" spans="2:18" x14ac:dyDescent="0.25">
      <c r="B20" t="s">
        <v>58</v>
      </c>
      <c r="C20" s="17">
        <v>120</v>
      </c>
      <c r="E20" s="56"/>
      <c r="F20" s="40"/>
      <c r="G20" s="42">
        <v>0</v>
      </c>
      <c r="H20" s="40"/>
      <c r="I20" s="56"/>
      <c r="J20" s="40"/>
      <c r="K20" s="42">
        <v>0</v>
      </c>
      <c r="L20" s="40"/>
      <c r="M20" s="56"/>
    </row>
    <row r="21" spans="2:18" x14ac:dyDescent="0.25">
      <c r="B21" t="s">
        <v>59</v>
      </c>
      <c r="C21" s="17">
        <v>11336</v>
      </c>
      <c r="E21" s="56"/>
      <c r="F21" s="40"/>
      <c r="G21" s="42">
        <v>0</v>
      </c>
      <c r="H21" s="40"/>
      <c r="I21" s="56"/>
      <c r="J21" s="40"/>
      <c r="K21" s="42">
        <v>0</v>
      </c>
      <c r="L21" s="40"/>
      <c r="M21" s="56"/>
    </row>
    <row r="22" spans="2:18" x14ac:dyDescent="0.25">
      <c r="B22" t="s">
        <v>20</v>
      </c>
      <c r="C22" s="17">
        <v>0</v>
      </c>
      <c r="E22" s="56"/>
      <c r="F22" s="40"/>
      <c r="G22" s="42">
        <v>312.04000000000002</v>
      </c>
      <c r="H22" s="40"/>
      <c r="I22" s="56"/>
      <c r="J22" s="40"/>
      <c r="K22" s="42">
        <v>396.75</v>
      </c>
      <c r="L22" s="40"/>
      <c r="M22" s="56"/>
    </row>
    <row r="23" spans="2:18" x14ac:dyDescent="0.25">
      <c r="B23" t="s">
        <v>5</v>
      </c>
      <c r="C23" s="17">
        <v>0</v>
      </c>
      <c r="E23" s="56"/>
      <c r="F23" s="40"/>
      <c r="G23" s="42">
        <v>7.71</v>
      </c>
      <c r="H23" s="40"/>
      <c r="I23" s="56"/>
      <c r="J23" s="40"/>
      <c r="K23" s="42">
        <v>8.98</v>
      </c>
      <c r="L23" s="40"/>
      <c r="M23" s="56"/>
    </row>
    <row r="24" spans="2:18" x14ac:dyDescent="0.25">
      <c r="B24" t="s">
        <v>6</v>
      </c>
      <c r="C24" s="17">
        <v>40.130000000000003</v>
      </c>
      <c r="E24" s="56"/>
      <c r="F24" s="40"/>
      <c r="G24" s="42">
        <v>127.93</v>
      </c>
      <c r="H24" s="40"/>
      <c r="I24" s="56"/>
      <c r="J24" s="40"/>
      <c r="K24" s="42">
        <v>209.52</v>
      </c>
      <c r="L24" s="40"/>
      <c r="M24" s="56"/>
    </row>
    <row r="25" spans="2:18" x14ac:dyDescent="0.25">
      <c r="B25" t="s">
        <v>8</v>
      </c>
      <c r="C25" s="17"/>
    </row>
    <row r="26" spans="2:18" x14ac:dyDescent="0.25">
      <c r="B26" t="s">
        <v>60</v>
      </c>
      <c r="C26" s="17">
        <v>2027</v>
      </c>
      <c r="E26" s="56"/>
      <c r="F26" s="40"/>
      <c r="G26" s="42">
        <v>801</v>
      </c>
      <c r="H26" s="40"/>
      <c r="I26" s="56"/>
      <c r="J26" s="40"/>
      <c r="K26" s="42">
        <v>1647</v>
      </c>
      <c r="L26" s="40"/>
      <c r="M26" s="56"/>
    </row>
    <row r="27" spans="2:18" x14ac:dyDescent="0.25">
      <c r="B27" t="s">
        <v>47</v>
      </c>
      <c r="C27" s="17">
        <v>0</v>
      </c>
      <c r="E27" s="56"/>
      <c r="F27" s="40"/>
      <c r="G27" s="42">
        <v>2825</v>
      </c>
      <c r="H27" s="40"/>
      <c r="I27" s="56"/>
      <c r="J27" s="40"/>
      <c r="K27" s="42">
        <v>9040</v>
      </c>
      <c r="L27" s="40"/>
      <c r="M27" s="56"/>
    </row>
    <row r="28" spans="2:18" x14ac:dyDescent="0.25">
      <c r="B28" t="s">
        <v>32</v>
      </c>
      <c r="C28" s="17">
        <v>279.70999999999998</v>
      </c>
      <c r="E28" s="56"/>
      <c r="F28" s="40"/>
      <c r="G28" s="42">
        <v>140.54</v>
      </c>
      <c r="H28" s="40"/>
      <c r="I28" s="56"/>
      <c r="J28" s="40"/>
      <c r="K28" s="42">
        <v>148.97</v>
      </c>
      <c r="L28" s="40"/>
      <c r="M28" s="56"/>
    </row>
    <row r="29" spans="2:18" x14ac:dyDescent="0.25">
      <c r="B29" t="s">
        <v>9</v>
      </c>
      <c r="C29" s="17">
        <v>620.73</v>
      </c>
      <c r="E29" s="56"/>
      <c r="F29" s="40"/>
      <c r="G29" s="42">
        <v>654.51</v>
      </c>
      <c r="H29" s="40"/>
      <c r="I29" s="56"/>
      <c r="J29" s="40"/>
      <c r="K29" s="42">
        <v>660.96</v>
      </c>
      <c r="L29" s="40"/>
      <c r="M29" s="56"/>
    </row>
    <row r="30" spans="2:18" x14ac:dyDescent="0.25">
      <c r="B30" t="s">
        <v>50</v>
      </c>
      <c r="C30" s="17">
        <v>0</v>
      </c>
      <c r="E30" s="56"/>
      <c r="F30" s="40"/>
      <c r="G30" s="42">
        <v>375</v>
      </c>
      <c r="H30" s="40"/>
      <c r="I30" s="56"/>
      <c r="J30" s="40"/>
      <c r="K30" s="42">
        <v>1200</v>
      </c>
      <c r="L30" s="40"/>
      <c r="M30" s="56"/>
    </row>
    <row r="31" spans="2:18" x14ac:dyDescent="0.25">
      <c r="B31" t="s">
        <v>51</v>
      </c>
      <c r="C31" s="17">
        <v>0</v>
      </c>
      <c r="E31" s="56"/>
      <c r="F31" s="40"/>
      <c r="G31" s="42">
        <v>167.2</v>
      </c>
      <c r="H31" s="40"/>
      <c r="I31" s="56"/>
      <c r="J31" s="40"/>
      <c r="K31" s="42">
        <v>466.9</v>
      </c>
      <c r="L31" s="40"/>
      <c r="M31" s="56"/>
    </row>
    <row r="32" spans="2:18" x14ac:dyDescent="0.25">
      <c r="B32" t="s">
        <v>61</v>
      </c>
      <c r="C32" s="17">
        <v>398.14</v>
      </c>
      <c r="E32" s="56"/>
      <c r="F32" s="40"/>
      <c r="G32" s="42">
        <v>391.44</v>
      </c>
      <c r="H32" s="40"/>
      <c r="I32" s="56"/>
      <c r="J32" s="40"/>
      <c r="K32" s="42">
        <v>393.13</v>
      </c>
      <c r="L32" s="40"/>
      <c r="M32" s="56"/>
    </row>
    <row r="33" spans="2:16" x14ac:dyDescent="0.25">
      <c r="B33" t="s">
        <v>18</v>
      </c>
      <c r="C33" s="17">
        <v>352.68</v>
      </c>
      <c r="E33" s="56"/>
      <c r="F33" s="40"/>
      <c r="G33" s="42">
        <v>99.33</v>
      </c>
      <c r="H33" s="40"/>
      <c r="I33" s="56"/>
      <c r="J33" s="40"/>
      <c r="K33" s="42">
        <v>236.82</v>
      </c>
      <c r="L33" s="40"/>
      <c r="M33" s="56"/>
    </row>
    <row r="34" spans="2:16" x14ac:dyDescent="0.25">
      <c r="B34" s="1" t="s">
        <v>11</v>
      </c>
      <c r="C34" s="18">
        <f>SUM(C10:C33)</f>
        <v>18902.889999999996</v>
      </c>
      <c r="D34" s="15"/>
      <c r="E34" s="63"/>
      <c r="F34" s="37"/>
      <c r="G34" s="58">
        <f>SUM(G10:G33)</f>
        <v>6001.9</v>
      </c>
      <c r="H34" s="37"/>
      <c r="I34" s="63"/>
      <c r="J34" s="37"/>
      <c r="K34" s="58">
        <f>SUM(K10:K33)</f>
        <v>14538.629999999997</v>
      </c>
      <c r="L34" s="37"/>
      <c r="M34" s="63"/>
    </row>
    <row r="35" spans="2:16" ht="8.1" customHeight="1" x14ac:dyDescent="0.25">
      <c r="B35" s="4"/>
      <c r="C35" s="4"/>
      <c r="D35" s="4"/>
      <c r="E35" s="39"/>
      <c r="F35" s="39"/>
      <c r="G35" s="39"/>
      <c r="H35" s="39"/>
      <c r="I35" s="39"/>
      <c r="J35" s="39"/>
      <c r="K35" s="39"/>
      <c r="L35" s="39"/>
      <c r="M35" s="39"/>
    </row>
    <row r="36" spans="2:16" x14ac:dyDescent="0.25">
      <c r="B36" s="6" t="s">
        <v>12</v>
      </c>
      <c r="C36" s="17"/>
      <c r="E36" s="40"/>
      <c r="F36" s="40"/>
      <c r="G36" s="40"/>
      <c r="H36" s="40"/>
      <c r="I36" s="40"/>
      <c r="J36" s="40"/>
      <c r="K36" s="40"/>
      <c r="L36" s="40"/>
      <c r="M36" s="40"/>
    </row>
    <row r="37" spans="2:16" x14ac:dyDescent="0.25">
      <c r="B37" t="s">
        <v>13</v>
      </c>
      <c r="C37" s="17">
        <v>248.32</v>
      </c>
      <c r="E37" s="34"/>
      <c r="F37" s="40"/>
      <c r="G37" s="42">
        <v>248.22</v>
      </c>
      <c r="H37" s="40"/>
      <c r="I37" s="34"/>
      <c r="J37" s="40"/>
      <c r="K37" s="42">
        <v>251.23</v>
      </c>
      <c r="L37" s="40"/>
      <c r="M37" s="34"/>
    </row>
    <row r="38" spans="2:16" x14ac:dyDescent="0.25">
      <c r="B38" t="s">
        <v>62</v>
      </c>
      <c r="C38" s="17">
        <v>602.16999999999996</v>
      </c>
      <c r="E38" s="34"/>
      <c r="F38" s="40"/>
      <c r="G38" s="42">
        <v>609.96</v>
      </c>
      <c r="H38" s="40"/>
      <c r="I38" s="34"/>
      <c r="J38" s="40"/>
      <c r="K38" s="42">
        <v>610.64</v>
      </c>
      <c r="L38" s="40"/>
      <c r="M38" s="34"/>
    </row>
    <row r="39" spans="2:16" x14ac:dyDescent="0.25">
      <c r="B39" t="s">
        <v>15</v>
      </c>
      <c r="C39" s="17">
        <v>200</v>
      </c>
      <c r="E39" s="34"/>
      <c r="F39" s="40"/>
      <c r="G39" s="42">
        <v>200</v>
      </c>
      <c r="H39" s="40"/>
      <c r="I39" s="34"/>
      <c r="J39" s="40"/>
      <c r="K39" s="42">
        <v>200</v>
      </c>
      <c r="L39" s="40"/>
      <c r="M39" s="34"/>
    </row>
    <row r="40" spans="2:16" x14ac:dyDescent="0.25">
      <c r="B40" t="s">
        <v>45</v>
      </c>
      <c r="C40" s="17">
        <v>155</v>
      </c>
      <c r="E40" s="34"/>
      <c r="F40" s="40"/>
      <c r="G40" s="42">
        <v>155</v>
      </c>
      <c r="H40" s="40"/>
      <c r="I40" s="34"/>
      <c r="J40" s="40"/>
      <c r="K40" s="42">
        <v>155</v>
      </c>
      <c r="L40" s="40"/>
      <c r="M40" s="34"/>
    </row>
    <row r="41" spans="2:16" x14ac:dyDescent="0.25">
      <c r="B41" s="1" t="s">
        <v>16</v>
      </c>
      <c r="C41" s="18">
        <f>SUM(C37:C40)</f>
        <v>1205.49</v>
      </c>
      <c r="D41" s="15"/>
      <c r="E41" s="63"/>
      <c r="F41" s="37"/>
      <c r="G41" s="58">
        <f>SUM(G37:G40)</f>
        <v>1213.18</v>
      </c>
      <c r="H41" s="37"/>
      <c r="I41" s="63"/>
      <c r="J41" s="37"/>
      <c r="K41" s="58">
        <f>SUM(K37:K40)</f>
        <v>1216.8699999999999</v>
      </c>
      <c r="L41" s="37"/>
      <c r="M41" s="63"/>
    </row>
    <row r="42" spans="2:16" ht="8.1" customHeight="1" x14ac:dyDescent="0.25">
      <c r="B42" s="4"/>
      <c r="C42" s="4"/>
      <c r="D42" s="4"/>
      <c r="E42" s="39"/>
      <c r="F42" s="39"/>
      <c r="G42" s="39"/>
      <c r="H42" s="39"/>
      <c r="I42" s="39"/>
      <c r="J42" s="39"/>
      <c r="K42" s="39"/>
      <c r="L42" s="39"/>
      <c r="M42" s="39"/>
    </row>
    <row r="43" spans="2:16" ht="8.1" customHeight="1" x14ac:dyDescent="0.25">
      <c r="E43" s="40"/>
      <c r="F43" s="40"/>
      <c r="G43" s="40"/>
      <c r="H43" s="40"/>
      <c r="I43" s="40"/>
      <c r="J43" s="40"/>
      <c r="K43" s="40"/>
      <c r="L43" s="40"/>
      <c r="M43" s="40"/>
    </row>
    <row r="44" spans="2:16" x14ac:dyDescent="0.25">
      <c r="B44" s="1" t="s">
        <v>17</v>
      </c>
      <c r="C44" s="18">
        <f>C34+C41</f>
        <v>20108.379999999997</v>
      </c>
      <c r="D44" s="15"/>
      <c r="E44" s="63"/>
      <c r="F44" s="37"/>
      <c r="G44" s="58">
        <f>G34+G41</f>
        <v>7215.08</v>
      </c>
      <c r="H44" s="37"/>
      <c r="I44" s="63"/>
      <c r="J44" s="37"/>
      <c r="K44" s="58">
        <f>K34+K41</f>
        <v>15755.499999999996</v>
      </c>
      <c r="L44" s="37"/>
      <c r="M44" s="63"/>
      <c r="P44" s="11"/>
    </row>
    <row r="45" spans="2:16" ht="8.1" customHeight="1" thickBot="1" x14ac:dyDescent="0.3"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16" ht="8.1" customHeight="1" x14ac:dyDescent="0.25">
      <c r="B46" s="8"/>
    </row>
    <row r="47" spans="2:16" x14ac:dyDescent="0.25">
      <c r="B47" t="s">
        <v>55</v>
      </c>
    </row>
    <row r="48" spans="2:16" x14ac:dyDescent="0.25">
      <c r="B48" t="s">
        <v>64</v>
      </c>
    </row>
    <row r="49" spans="2:2" x14ac:dyDescent="0.25">
      <c r="B49" t="s">
        <v>63</v>
      </c>
    </row>
    <row r="50" spans="2:2" x14ac:dyDescent="0.25">
      <c r="B50" t="s">
        <v>82</v>
      </c>
    </row>
    <row r="51" spans="2:2" x14ac:dyDescent="0.25">
      <c r="B51" t="s">
        <v>83</v>
      </c>
    </row>
  </sheetData>
  <mergeCells count="1">
    <mergeCell ref="B2:M2"/>
  </mergeCells>
  <phoneticPr fontId="0" type="noConversion"/>
  <pageMargins left="0.7" right="0.7" top="0.56999999999999995" bottom="0.86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T64"/>
  <sheetViews>
    <sheetView tabSelected="1" workbookViewId="0">
      <selection activeCell="R30" sqref="R30"/>
    </sheetView>
  </sheetViews>
  <sheetFormatPr defaultRowHeight="15" x14ac:dyDescent="0.25"/>
  <cols>
    <col min="1" max="1" width="3.28515625" customWidth="1"/>
    <col min="2" max="2" width="26.28515625" customWidth="1"/>
    <col min="3" max="3" width="12.85546875" bestFit="1" customWidth="1"/>
    <col min="4" max="4" width="2.7109375" customWidth="1"/>
    <col min="5" max="5" width="11.7109375" bestFit="1" customWidth="1"/>
    <col min="6" max="6" width="2.7109375" customWidth="1"/>
    <col min="7" max="7" width="12.28515625" bestFit="1" customWidth="1"/>
    <col min="8" max="8" width="2.7109375" customWidth="1"/>
    <col min="9" max="9" width="11.7109375" bestFit="1" customWidth="1"/>
    <col min="10" max="10" width="2.7109375" customWidth="1"/>
    <col min="11" max="11" width="12.28515625" bestFit="1" customWidth="1"/>
    <col min="12" max="12" width="2.7109375" customWidth="1"/>
    <col min="13" max="13" width="11.7109375" bestFit="1" customWidth="1"/>
  </cols>
  <sheetData>
    <row r="2" spans="2:16" ht="21" x14ac:dyDescent="0.35">
      <c r="B2" s="73" t="s">
        <v>22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16" ht="15.75" thickBot="1" x14ac:dyDescent="0.3">
      <c r="B3" s="60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6" ht="8.1" customHeight="1" x14ac:dyDescent="0.25"/>
    <row r="5" spans="2:16" x14ac:dyDescent="0.25">
      <c r="B5" s="3"/>
      <c r="C5" s="7"/>
      <c r="D5" s="7"/>
      <c r="E5" s="7" t="s">
        <v>1</v>
      </c>
      <c r="F5" s="7"/>
      <c r="G5" s="3" t="s">
        <v>36</v>
      </c>
      <c r="H5" s="7"/>
      <c r="I5" s="7" t="s">
        <v>1</v>
      </c>
      <c r="J5" s="7"/>
      <c r="K5" s="3" t="s">
        <v>37</v>
      </c>
      <c r="L5" s="7"/>
      <c r="M5" s="7" t="s">
        <v>1</v>
      </c>
      <c r="N5" s="3"/>
    </row>
    <row r="6" spans="2:16" x14ac:dyDescent="0.25">
      <c r="B6" s="7" t="s">
        <v>0</v>
      </c>
      <c r="C6" s="3" t="s">
        <v>35</v>
      </c>
      <c r="D6" s="7"/>
      <c r="E6" s="7" t="s">
        <v>2</v>
      </c>
      <c r="F6" s="7"/>
      <c r="G6" s="3" t="s">
        <v>35</v>
      </c>
      <c r="H6" s="7"/>
      <c r="I6" s="7" t="s">
        <v>2</v>
      </c>
      <c r="J6" s="7"/>
      <c r="K6" s="3" t="s">
        <v>19</v>
      </c>
      <c r="L6" s="7"/>
      <c r="M6" s="7" t="s">
        <v>2</v>
      </c>
      <c r="N6" s="3"/>
    </row>
    <row r="7" spans="2:16" ht="8.1" customHeigh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6" ht="8.1" customHeight="1" x14ac:dyDescent="0.25">
      <c r="B8" s="6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2:16" x14ac:dyDescent="0.25">
      <c r="B9" s="6" t="s">
        <v>3</v>
      </c>
      <c r="E9" s="40"/>
      <c r="F9" s="40"/>
      <c r="G9" s="40"/>
      <c r="H9" s="40"/>
      <c r="I9" s="40"/>
      <c r="J9" s="40"/>
      <c r="K9" s="40"/>
      <c r="L9" s="40"/>
      <c r="M9" s="40"/>
      <c r="P9" s="43"/>
    </row>
    <row r="10" spans="2:16" x14ac:dyDescent="0.25">
      <c r="B10" t="s">
        <v>7</v>
      </c>
      <c r="C10" s="17">
        <v>13</v>
      </c>
      <c r="E10" s="56"/>
      <c r="F10" s="40"/>
      <c r="G10" s="42">
        <v>0</v>
      </c>
      <c r="H10" s="40"/>
      <c r="I10" s="56"/>
      <c r="J10" s="40"/>
      <c r="K10" s="42">
        <v>0</v>
      </c>
      <c r="L10" s="40"/>
      <c r="M10" s="56"/>
      <c r="P10" s="43"/>
    </row>
    <row r="11" spans="2:16" x14ac:dyDescent="0.25">
      <c r="B11" t="s">
        <v>46</v>
      </c>
      <c r="C11" s="17">
        <v>50</v>
      </c>
      <c r="E11" s="56"/>
      <c r="F11" s="40"/>
      <c r="G11" s="42">
        <v>50</v>
      </c>
      <c r="H11" s="40"/>
      <c r="I11" s="56"/>
      <c r="J11" s="40"/>
      <c r="K11" s="42">
        <v>50</v>
      </c>
      <c r="L11" s="40"/>
      <c r="M11" s="56"/>
      <c r="P11" s="43"/>
    </row>
    <row r="12" spans="2:16" x14ac:dyDescent="0.25">
      <c r="B12" t="s">
        <v>49</v>
      </c>
      <c r="C12" s="17">
        <v>0</v>
      </c>
      <c r="E12" s="56"/>
      <c r="F12" s="40"/>
      <c r="G12" s="42">
        <v>25</v>
      </c>
      <c r="H12" s="40"/>
      <c r="I12" s="56"/>
      <c r="J12" s="40"/>
      <c r="K12" s="42">
        <v>25</v>
      </c>
      <c r="L12" s="40"/>
      <c r="M12" s="56"/>
      <c r="P12" s="43"/>
    </row>
    <row r="13" spans="2:16" x14ac:dyDescent="0.25">
      <c r="B13" t="s">
        <v>52</v>
      </c>
      <c r="C13" s="17"/>
      <c r="F13" s="40"/>
      <c r="G13" s="42"/>
      <c r="H13" s="40"/>
      <c r="J13" s="40"/>
      <c r="K13" s="42"/>
      <c r="L13" s="40"/>
      <c r="P13" s="43"/>
    </row>
    <row r="14" spans="2:16" x14ac:dyDescent="0.25">
      <c r="B14" t="s">
        <v>57</v>
      </c>
      <c r="C14" s="17">
        <v>97.5</v>
      </c>
      <c r="E14" s="56"/>
      <c r="F14" s="40"/>
      <c r="G14" s="42">
        <v>0</v>
      </c>
      <c r="H14" s="40"/>
      <c r="I14" s="56"/>
      <c r="J14" s="40"/>
      <c r="K14" s="42">
        <v>0</v>
      </c>
      <c r="L14" s="40"/>
      <c r="M14" s="56"/>
      <c r="P14" s="43"/>
    </row>
    <row r="15" spans="2:16" x14ac:dyDescent="0.25">
      <c r="B15" t="s">
        <v>27</v>
      </c>
      <c r="C15" s="17">
        <v>42</v>
      </c>
      <c r="E15" s="56"/>
      <c r="F15" s="40"/>
      <c r="G15" s="42">
        <v>25.2</v>
      </c>
      <c r="H15" s="40"/>
      <c r="I15" s="56"/>
      <c r="J15" s="40"/>
      <c r="K15" s="42">
        <v>50.4</v>
      </c>
      <c r="L15" s="40"/>
      <c r="M15" s="56"/>
      <c r="P15" s="43"/>
    </row>
    <row r="16" spans="2:16" x14ac:dyDescent="0.25">
      <c r="B16" t="s">
        <v>4</v>
      </c>
      <c r="C16" s="17">
        <v>107.1</v>
      </c>
      <c r="E16" s="56"/>
      <c r="F16" s="40"/>
      <c r="G16" s="42">
        <v>0</v>
      </c>
      <c r="H16" s="40"/>
      <c r="I16" s="56"/>
      <c r="J16" s="40"/>
      <c r="K16" s="42">
        <v>0</v>
      </c>
      <c r="L16" s="40"/>
      <c r="M16" s="56"/>
      <c r="P16" s="43"/>
    </row>
    <row r="17" spans="2:16" x14ac:dyDescent="0.25">
      <c r="B17" t="s">
        <v>39</v>
      </c>
      <c r="C17" s="17">
        <v>4806</v>
      </c>
      <c r="E17" s="56"/>
      <c r="F17" s="40"/>
      <c r="G17" s="42">
        <v>0</v>
      </c>
      <c r="H17" s="40"/>
      <c r="I17" s="56"/>
      <c r="J17" s="40"/>
      <c r="K17" s="42">
        <v>0</v>
      </c>
      <c r="L17" s="40"/>
      <c r="M17" s="56"/>
      <c r="P17" s="43"/>
    </row>
    <row r="18" spans="2:16" x14ac:dyDescent="0.25">
      <c r="B18" t="s">
        <v>40</v>
      </c>
      <c r="C18" s="17"/>
      <c r="P18" s="43"/>
    </row>
    <row r="19" spans="2:16" ht="15" customHeight="1" x14ac:dyDescent="0.25">
      <c r="B19" t="s">
        <v>42</v>
      </c>
      <c r="C19" s="17">
        <v>94</v>
      </c>
      <c r="E19" s="56"/>
      <c r="F19" s="40"/>
      <c r="G19" s="42">
        <v>0</v>
      </c>
      <c r="H19" s="40"/>
      <c r="I19" s="56"/>
      <c r="J19" s="40"/>
      <c r="K19" s="42">
        <v>0</v>
      </c>
      <c r="L19" s="40"/>
      <c r="M19" s="56"/>
    </row>
    <row r="20" spans="2:16" ht="15" customHeight="1" x14ac:dyDescent="0.25">
      <c r="B20" t="s">
        <v>58</v>
      </c>
      <c r="C20" s="17">
        <v>72</v>
      </c>
      <c r="E20" s="56"/>
      <c r="F20" s="40"/>
      <c r="G20" s="42">
        <v>0</v>
      </c>
      <c r="H20" s="40"/>
      <c r="I20" s="56"/>
      <c r="J20" s="40"/>
      <c r="K20" s="42">
        <v>0</v>
      </c>
      <c r="L20" s="40"/>
      <c r="M20" s="56"/>
    </row>
    <row r="21" spans="2:16" x14ac:dyDescent="0.25">
      <c r="B21" t="s">
        <v>59</v>
      </c>
      <c r="C21" s="17">
        <v>9391</v>
      </c>
      <c r="E21" s="56"/>
      <c r="F21" s="40"/>
      <c r="G21" s="42">
        <v>0</v>
      </c>
      <c r="H21" s="40"/>
      <c r="I21" s="56"/>
      <c r="J21" s="40"/>
      <c r="K21" s="42">
        <v>0</v>
      </c>
      <c r="L21" s="40"/>
      <c r="M21" s="56"/>
    </row>
    <row r="22" spans="2:16" x14ac:dyDescent="0.25">
      <c r="B22" t="s">
        <v>20</v>
      </c>
      <c r="C22" s="17">
        <v>0</v>
      </c>
      <c r="E22" s="56"/>
      <c r="F22" s="40"/>
      <c r="G22" s="42">
        <v>385.48</v>
      </c>
      <c r="H22" s="40"/>
      <c r="I22" s="56"/>
      <c r="J22" s="40"/>
      <c r="K22" s="42">
        <v>440.61</v>
      </c>
      <c r="L22" s="40"/>
      <c r="M22" s="56"/>
    </row>
    <row r="23" spans="2:16" x14ac:dyDescent="0.25">
      <c r="B23" t="s">
        <v>5</v>
      </c>
      <c r="C23" s="17">
        <v>0</v>
      </c>
      <c r="E23" s="56"/>
      <c r="F23" s="40"/>
      <c r="G23" s="42">
        <v>6.5</v>
      </c>
      <c r="H23" s="40"/>
      <c r="I23" s="56"/>
      <c r="J23" s="40"/>
      <c r="K23" s="42">
        <v>8.92</v>
      </c>
      <c r="L23" s="40"/>
      <c r="M23" s="56"/>
    </row>
    <row r="24" spans="2:16" x14ac:dyDescent="0.25">
      <c r="B24" t="s">
        <v>6</v>
      </c>
      <c r="C24" s="17">
        <v>79.790000000000006</v>
      </c>
      <c r="E24" s="56"/>
      <c r="F24" s="40"/>
      <c r="G24" s="42">
        <v>135.02000000000001</v>
      </c>
      <c r="H24" s="40"/>
      <c r="I24" s="56"/>
      <c r="J24" s="40"/>
      <c r="K24" s="42">
        <v>258.38</v>
      </c>
      <c r="L24" s="40"/>
      <c r="M24" s="56"/>
    </row>
    <row r="25" spans="2:16" x14ac:dyDescent="0.25">
      <c r="B25" t="s">
        <v>8</v>
      </c>
      <c r="C25" s="17"/>
    </row>
    <row r="26" spans="2:16" x14ac:dyDescent="0.25">
      <c r="B26" t="s">
        <v>60</v>
      </c>
      <c r="C26" s="17">
        <v>2027.25</v>
      </c>
      <c r="E26" s="56"/>
      <c r="F26" s="40"/>
      <c r="G26" s="42">
        <v>855</v>
      </c>
      <c r="H26" s="40"/>
      <c r="I26" s="56"/>
      <c r="J26" s="40"/>
      <c r="K26" s="42">
        <v>1413</v>
      </c>
      <c r="L26" s="40"/>
      <c r="M26" s="56"/>
    </row>
    <row r="27" spans="2:16" x14ac:dyDescent="0.25">
      <c r="B27" t="s">
        <v>47</v>
      </c>
      <c r="C27" s="17">
        <v>0</v>
      </c>
      <c r="E27" s="56"/>
      <c r="F27" s="40"/>
      <c r="G27" s="42">
        <v>1130</v>
      </c>
      <c r="H27" s="40"/>
      <c r="I27" s="56"/>
      <c r="J27" s="40"/>
      <c r="K27" s="42">
        <v>11300</v>
      </c>
      <c r="L27" s="40"/>
      <c r="M27" s="56"/>
    </row>
    <row r="28" spans="2:16" x14ac:dyDescent="0.25">
      <c r="B28" t="s">
        <v>32</v>
      </c>
      <c r="C28" s="17">
        <v>288.14</v>
      </c>
      <c r="E28" s="56"/>
      <c r="F28" s="40"/>
      <c r="G28" s="42">
        <v>140.54</v>
      </c>
      <c r="H28" s="40"/>
      <c r="I28" s="56"/>
      <c r="J28" s="40"/>
      <c r="K28" s="42">
        <v>174.26</v>
      </c>
      <c r="L28" s="40"/>
      <c r="M28" s="56"/>
    </row>
    <row r="29" spans="2:16" x14ac:dyDescent="0.25">
      <c r="B29" t="s">
        <v>9</v>
      </c>
      <c r="C29" s="17">
        <v>627.17999999999995</v>
      </c>
      <c r="E29" s="56"/>
      <c r="F29" s="40"/>
      <c r="G29" s="42">
        <v>654.51</v>
      </c>
      <c r="H29" s="40"/>
      <c r="I29" s="56"/>
      <c r="J29" s="40"/>
      <c r="K29" s="42">
        <v>680.31</v>
      </c>
      <c r="L29" s="40"/>
      <c r="M29" s="56"/>
    </row>
    <row r="30" spans="2:16" x14ac:dyDescent="0.25">
      <c r="B30" t="s">
        <v>67</v>
      </c>
      <c r="C30" s="17">
        <v>0</v>
      </c>
      <c r="E30" s="56"/>
      <c r="F30" s="40"/>
      <c r="G30" s="42">
        <v>600</v>
      </c>
      <c r="H30" s="40"/>
      <c r="I30" s="56"/>
      <c r="J30" s="40"/>
      <c r="K30" s="42">
        <v>6000</v>
      </c>
      <c r="L30" s="40"/>
      <c r="M30" s="56"/>
    </row>
    <row r="31" spans="2:16" x14ac:dyDescent="0.25">
      <c r="B31" t="s">
        <v>68</v>
      </c>
      <c r="C31" s="17">
        <v>0</v>
      </c>
      <c r="E31" s="56"/>
      <c r="F31" s="40"/>
      <c r="G31" s="42">
        <v>67.2</v>
      </c>
      <c r="H31" s="40"/>
      <c r="I31" s="56"/>
      <c r="J31" s="40"/>
      <c r="K31" s="42">
        <v>667.2</v>
      </c>
      <c r="L31" s="40"/>
      <c r="M31" s="56"/>
    </row>
    <row r="32" spans="2:16" x14ac:dyDescent="0.25">
      <c r="B32" t="s">
        <v>61</v>
      </c>
      <c r="C32" s="17">
        <v>399.83</v>
      </c>
      <c r="E32" s="56"/>
      <c r="F32" s="40"/>
      <c r="G32" s="42">
        <v>391.44</v>
      </c>
      <c r="H32" s="40"/>
      <c r="I32" s="56"/>
      <c r="J32" s="40"/>
      <c r="K32" s="42">
        <v>398.2</v>
      </c>
      <c r="L32" s="40"/>
      <c r="M32" s="56"/>
    </row>
    <row r="33" spans="2:18" x14ac:dyDescent="0.25">
      <c r="B33" t="s">
        <v>18</v>
      </c>
      <c r="C33" s="17">
        <v>365.93</v>
      </c>
      <c r="E33" s="56"/>
      <c r="F33" s="40"/>
      <c r="G33" s="42">
        <v>78.87</v>
      </c>
      <c r="H33" s="40"/>
      <c r="I33" s="56"/>
      <c r="J33" s="40"/>
      <c r="K33" s="42">
        <v>339.53</v>
      </c>
      <c r="L33" s="40"/>
      <c r="M33" s="56"/>
    </row>
    <row r="34" spans="2:18" x14ac:dyDescent="0.25">
      <c r="B34" s="1" t="s">
        <v>11</v>
      </c>
      <c r="C34" s="18">
        <f>SUM(C10:C33)</f>
        <v>18460.72</v>
      </c>
      <c r="D34" s="15"/>
      <c r="E34" s="63"/>
      <c r="F34" s="37"/>
      <c r="G34" s="58">
        <f>SUM(G10:G33)</f>
        <v>4544.7599999999993</v>
      </c>
      <c r="H34" s="37"/>
      <c r="I34" s="63"/>
      <c r="J34" s="37"/>
      <c r="K34" s="58">
        <f>SUM(K10:K33)</f>
        <v>21805.809999999998</v>
      </c>
      <c r="L34" s="37"/>
      <c r="M34" s="63"/>
    </row>
    <row r="35" spans="2:18" ht="8.1" customHeight="1" x14ac:dyDescent="0.25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2:18" x14ac:dyDescent="0.25">
      <c r="B36" s="68" t="s">
        <v>12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2:18" x14ac:dyDescent="0.25">
      <c r="B37" s="40" t="s">
        <v>13</v>
      </c>
      <c r="C37" s="42">
        <v>251.33</v>
      </c>
      <c r="D37" s="40"/>
      <c r="E37" s="56"/>
      <c r="F37" s="40"/>
      <c r="G37" s="42">
        <v>248.22</v>
      </c>
      <c r="H37" s="40"/>
      <c r="I37" s="56"/>
      <c r="J37" s="40"/>
      <c r="K37" s="42">
        <v>260.26</v>
      </c>
      <c r="L37" s="40"/>
      <c r="M37" s="56"/>
    </row>
    <row r="38" spans="2:18" x14ac:dyDescent="0.25">
      <c r="B38" s="40" t="s">
        <v>62</v>
      </c>
      <c r="C38" s="42">
        <v>602.85</v>
      </c>
      <c r="D38" s="40"/>
      <c r="E38" s="56"/>
      <c r="F38" s="40"/>
      <c r="G38" s="42">
        <v>609.96</v>
      </c>
      <c r="H38" s="40"/>
      <c r="I38" s="56"/>
      <c r="J38" s="40"/>
      <c r="K38" s="42">
        <v>612.67999999999995</v>
      </c>
      <c r="L38" s="40"/>
      <c r="M38" s="56"/>
    </row>
    <row r="39" spans="2:18" x14ac:dyDescent="0.25">
      <c r="B39" s="40" t="s">
        <v>15</v>
      </c>
      <c r="C39" s="42">
        <v>200</v>
      </c>
      <c r="D39" s="40"/>
      <c r="E39" s="56"/>
      <c r="F39" s="40"/>
      <c r="G39" s="42">
        <v>200</v>
      </c>
      <c r="H39" s="40"/>
      <c r="I39" s="56"/>
      <c r="J39" s="40"/>
      <c r="K39" s="42">
        <v>200</v>
      </c>
      <c r="L39" s="40"/>
      <c r="M39" s="56"/>
    </row>
    <row r="40" spans="2:18" x14ac:dyDescent="0.25">
      <c r="B40" s="40" t="s">
        <v>45</v>
      </c>
      <c r="C40" s="42">
        <v>155</v>
      </c>
      <c r="D40" s="42"/>
      <c r="E40" s="42"/>
      <c r="F40" s="42"/>
      <c r="G40" s="42">
        <v>155</v>
      </c>
      <c r="H40" s="42"/>
      <c r="I40" s="42"/>
      <c r="J40" s="42"/>
      <c r="K40" s="42">
        <v>155</v>
      </c>
      <c r="L40" s="40"/>
      <c r="M40" s="56"/>
    </row>
    <row r="41" spans="2:18" x14ac:dyDescent="0.25">
      <c r="B41" s="67" t="s">
        <v>16</v>
      </c>
      <c r="C41" s="58">
        <f>SUM(C37:C40)</f>
        <v>1209.18</v>
      </c>
      <c r="D41" s="37"/>
      <c r="E41" s="63"/>
      <c r="F41" s="37"/>
      <c r="G41" s="58">
        <f>SUM(G37:G40)</f>
        <v>1213.18</v>
      </c>
      <c r="H41" s="37"/>
      <c r="I41" s="63"/>
      <c r="J41" s="37"/>
      <c r="K41" s="58">
        <f>SUM(K37:K40)</f>
        <v>1227.94</v>
      </c>
      <c r="L41" s="37"/>
      <c r="M41" s="63"/>
    </row>
    <row r="42" spans="2:18" ht="8.1" customHeight="1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2:18" ht="8.1" customHeight="1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2:18" x14ac:dyDescent="0.25">
      <c r="B44" s="67" t="s">
        <v>17</v>
      </c>
      <c r="C44" s="58">
        <f>C34+C41</f>
        <v>19669.900000000001</v>
      </c>
      <c r="D44" s="37"/>
      <c r="E44" s="63"/>
      <c r="F44" s="37"/>
      <c r="G44" s="38">
        <f>G34+G41</f>
        <v>5757.94</v>
      </c>
      <c r="H44" s="37"/>
      <c r="I44" s="63"/>
      <c r="J44" s="37"/>
      <c r="K44" s="38">
        <f>K34+K41</f>
        <v>23033.749999999996</v>
      </c>
      <c r="L44" s="37"/>
      <c r="M44" s="63"/>
    </row>
    <row r="45" spans="2:18" ht="8.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2:18" ht="8.1" customHeight="1" x14ac:dyDescent="0.25">
      <c r="B46" s="6"/>
      <c r="C46" s="10"/>
      <c r="G46" s="10"/>
      <c r="K46" s="10"/>
      <c r="P46" s="12"/>
      <c r="Q46" s="12"/>
      <c r="R46" s="12"/>
    </row>
    <row r="47" spans="2:18" x14ac:dyDescent="0.25">
      <c r="B47" t="s">
        <v>55</v>
      </c>
    </row>
    <row r="48" spans="2:18" ht="15" customHeight="1" x14ac:dyDescent="0.25">
      <c r="B48" t="s">
        <v>64</v>
      </c>
      <c r="C48" s="10"/>
      <c r="G48" s="10"/>
      <c r="K48" s="10"/>
    </row>
    <row r="49" spans="2:20" ht="15" customHeight="1" x14ac:dyDescent="0.25">
      <c r="B49" t="s">
        <v>63</v>
      </c>
    </row>
    <row r="50" spans="2:20" ht="15" customHeight="1" x14ac:dyDescent="0.25">
      <c r="B50" t="s">
        <v>82</v>
      </c>
      <c r="C50" s="16"/>
      <c r="D50" s="13"/>
      <c r="E50" s="13"/>
      <c r="F50" s="13"/>
      <c r="G50" s="16"/>
      <c r="H50" s="13"/>
      <c r="I50" s="13"/>
      <c r="J50" s="13"/>
      <c r="K50" s="16"/>
    </row>
    <row r="51" spans="2:20" ht="15" customHeight="1" x14ac:dyDescent="0.25">
      <c r="B51" t="s">
        <v>83</v>
      </c>
      <c r="P51" s="11"/>
      <c r="Q51" s="11"/>
      <c r="R51" s="11"/>
    </row>
    <row r="52" spans="2:20" ht="15" customHeight="1" x14ac:dyDescent="0.25">
      <c r="B52" s="8"/>
      <c r="P52" s="11"/>
      <c r="Q52" s="11"/>
      <c r="R52" s="11"/>
    </row>
    <row r="53" spans="2:20" ht="15" customHeight="1" x14ac:dyDescent="0.25">
      <c r="B53" s="8"/>
      <c r="R53" s="10"/>
    </row>
    <row r="54" spans="2:20" ht="15" customHeight="1" x14ac:dyDescent="0.25">
      <c r="B54" s="8"/>
      <c r="C54" s="13"/>
      <c r="D54" s="13"/>
      <c r="E54" s="13"/>
      <c r="F54" s="13"/>
      <c r="G54" s="13"/>
      <c r="H54" s="13"/>
      <c r="I54" s="13"/>
      <c r="J54" s="13"/>
      <c r="K54" s="13"/>
      <c r="R54" s="10"/>
    </row>
    <row r="55" spans="2:20" ht="15" customHeight="1" x14ac:dyDescent="0.25"/>
    <row r="56" spans="2:20" ht="15" customHeight="1" x14ac:dyDescent="0.25">
      <c r="B56" s="8"/>
    </row>
    <row r="57" spans="2:20" ht="15" customHeight="1" x14ac:dyDescent="0.25"/>
    <row r="58" spans="2:20" ht="15" customHeight="1" x14ac:dyDescent="0.25">
      <c r="N58" s="14"/>
      <c r="O58" s="14"/>
      <c r="P58" s="14"/>
      <c r="Q58" s="14"/>
      <c r="R58" s="14"/>
      <c r="T58" s="14"/>
    </row>
    <row r="59" spans="2:20" x14ac:dyDescent="0.25">
      <c r="N59" s="14"/>
      <c r="O59" s="14"/>
      <c r="P59" s="14"/>
      <c r="Q59" s="14"/>
      <c r="R59" s="14"/>
      <c r="T59" s="14"/>
    </row>
    <row r="60" spans="2:20" x14ac:dyDescent="0.25">
      <c r="N60" s="14"/>
      <c r="O60" s="14"/>
      <c r="P60" s="14"/>
      <c r="Q60" s="14"/>
      <c r="R60" s="14"/>
      <c r="T60" s="14"/>
    </row>
    <row r="61" spans="2:20" x14ac:dyDescent="0.25">
      <c r="N61" s="14"/>
      <c r="O61" s="14"/>
      <c r="P61" s="14"/>
      <c r="Q61" s="14"/>
      <c r="R61" s="14"/>
      <c r="T61" s="14"/>
    </row>
    <row r="62" spans="2:20" x14ac:dyDescent="0.25">
      <c r="N62" s="14"/>
      <c r="O62" s="14"/>
      <c r="P62" s="14"/>
      <c r="Q62" s="14"/>
      <c r="R62" s="14"/>
      <c r="T62" s="14"/>
    </row>
    <row r="63" spans="2:20" x14ac:dyDescent="0.25">
      <c r="N63" s="14"/>
      <c r="O63" s="14"/>
      <c r="P63" s="14"/>
      <c r="Q63" s="14"/>
      <c r="R63" s="14"/>
      <c r="T63" s="14"/>
    </row>
    <row r="64" spans="2:20" x14ac:dyDescent="0.25">
      <c r="N64" s="14"/>
      <c r="O64" s="14"/>
      <c r="P64" s="14"/>
      <c r="Q64" s="14"/>
      <c r="R64" s="14"/>
      <c r="T64" s="14"/>
    </row>
  </sheetData>
  <mergeCells count="1">
    <mergeCell ref="B2:M2"/>
  </mergeCells>
  <pageMargins left="0.6" right="0.24" top="0.25" bottom="1.32" header="0.25" footer="0.19"/>
  <pageSetup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K46"/>
  <sheetViews>
    <sheetView workbookViewId="0">
      <selection activeCell="B45" sqref="B45:B46"/>
    </sheetView>
  </sheetViews>
  <sheetFormatPr defaultRowHeight="15" x14ac:dyDescent="0.25"/>
  <cols>
    <col min="1" max="1" width="3.28515625" customWidth="1"/>
    <col min="2" max="2" width="26.140625" customWidth="1"/>
    <col min="3" max="3" width="11.7109375" bestFit="1" customWidth="1"/>
    <col min="4" max="4" width="2.7109375" customWidth="1"/>
    <col min="5" max="5" width="12.5703125" bestFit="1" customWidth="1"/>
    <col min="6" max="6" width="2.7109375" customWidth="1"/>
    <col min="7" max="7" width="10.7109375" bestFit="1" customWidth="1"/>
    <col min="8" max="8" width="2.7109375" customWidth="1"/>
    <col min="9" max="9" width="12.5703125" bestFit="1" customWidth="1"/>
    <col min="10" max="10" width="2.7109375" customWidth="1"/>
  </cols>
  <sheetData>
    <row r="2" spans="2:11" ht="21" x14ac:dyDescent="0.35">
      <c r="B2" s="73" t="s">
        <v>22</v>
      </c>
      <c r="C2" s="73"/>
      <c r="D2" s="73"/>
      <c r="E2" s="73"/>
      <c r="F2" s="73"/>
      <c r="G2" s="73"/>
      <c r="H2" s="73"/>
      <c r="I2" s="73"/>
      <c r="J2" s="73"/>
      <c r="K2" s="15"/>
    </row>
    <row r="3" spans="2:11" ht="15.75" thickBot="1" x14ac:dyDescent="0.3">
      <c r="B3" s="69" t="s">
        <v>69</v>
      </c>
      <c r="C3" s="2"/>
      <c r="D3" s="2"/>
      <c r="E3" s="2"/>
      <c r="F3" s="2"/>
      <c r="G3" s="2"/>
      <c r="H3" s="2"/>
      <c r="I3" s="2"/>
      <c r="J3" s="2"/>
    </row>
    <row r="4" spans="2:11" ht="8.1" customHeight="1" x14ac:dyDescent="0.25"/>
    <row r="5" spans="2:11" x14ac:dyDescent="0.25">
      <c r="B5" s="3"/>
      <c r="C5" s="3"/>
      <c r="D5" s="7"/>
      <c r="E5" s="7" t="s">
        <v>1</v>
      </c>
      <c r="F5" s="7"/>
      <c r="G5" s="3" t="s">
        <v>37</v>
      </c>
      <c r="H5" s="7"/>
      <c r="I5" s="7" t="s">
        <v>1</v>
      </c>
      <c r="J5" s="7"/>
    </row>
    <row r="6" spans="2:11" x14ac:dyDescent="0.25">
      <c r="B6" s="7" t="s">
        <v>0</v>
      </c>
      <c r="C6" s="3" t="s">
        <v>35</v>
      </c>
      <c r="D6" s="7"/>
      <c r="E6" s="7" t="s">
        <v>2</v>
      </c>
      <c r="F6" s="7"/>
      <c r="G6" s="3" t="s">
        <v>19</v>
      </c>
      <c r="H6" s="7"/>
      <c r="I6" s="7" t="s">
        <v>2</v>
      </c>
      <c r="J6" s="7"/>
    </row>
    <row r="7" spans="2:11" ht="8.1" customHeight="1" x14ac:dyDescent="0.25">
      <c r="B7" s="4"/>
      <c r="C7" s="4"/>
      <c r="D7" s="4"/>
      <c r="E7" s="4"/>
      <c r="F7" s="4"/>
      <c r="G7" s="4"/>
      <c r="H7" s="4"/>
      <c r="I7" s="4"/>
      <c r="J7" s="4"/>
    </row>
    <row r="8" spans="2:11" ht="8.1" customHeight="1" x14ac:dyDescent="0.25">
      <c r="B8" s="1"/>
    </row>
    <row r="9" spans="2:11" x14ac:dyDescent="0.25">
      <c r="B9" s="6" t="s">
        <v>3</v>
      </c>
      <c r="C9" s="13"/>
      <c r="E9" s="70"/>
      <c r="F9" s="70"/>
      <c r="G9" s="70"/>
      <c r="H9" s="70"/>
      <c r="I9" s="70"/>
      <c r="J9" s="40"/>
    </row>
    <row r="10" spans="2:11" ht="15" customHeight="1" x14ac:dyDescent="0.25">
      <c r="B10" t="s">
        <v>46</v>
      </c>
      <c r="C10" s="71">
        <v>0</v>
      </c>
      <c r="E10" s="34"/>
      <c r="F10" s="45"/>
      <c r="G10" s="71">
        <v>50</v>
      </c>
      <c r="H10" s="45"/>
      <c r="I10" s="34"/>
      <c r="J10" s="40"/>
    </row>
    <row r="11" spans="2:11" ht="15" customHeight="1" x14ac:dyDescent="0.25">
      <c r="B11" t="s">
        <v>49</v>
      </c>
      <c r="C11" s="71">
        <v>25</v>
      </c>
      <c r="E11" s="34"/>
      <c r="F11" s="40"/>
      <c r="G11" s="71">
        <v>25</v>
      </c>
      <c r="H11" s="40"/>
      <c r="I11" s="34"/>
      <c r="J11" s="40"/>
    </row>
    <row r="12" spans="2:11" ht="15" customHeight="1" x14ac:dyDescent="0.25">
      <c r="B12" t="s">
        <v>52</v>
      </c>
      <c r="C12" s="71"/>
      <c r="E12" s="40"/>
      <c r="F12" s="40"/>
      <c r="G12" s="71"/>
      <c r="H12" s="40"/>
      <c r="I12" s="43"/>
      <c r="J12" s="40"/>
    </row>
    <row r="13" spans="2:11" ht="15" customHeight="1" x14ac:dyDescent="0.25">
      <c r="B13" t="s">
        <v>27</v>
      </c>
      <c r="C13" s="71">
        <v>180.6</v>
      </c>
      <c r="E13" s="39"/>
      <c r="F13" s="40"/>
      <c r="G13" s="71">
        <v>42</v>
      </c>
      <c r="H13" s="40"/>
      <c r="I13" s="63"/>
      <c r="J13" s="40"/>
    </row>
    <row r="14" spans="2:11" ht="15" customHeight="1" x14ac:dyDescent="0.25">
      <c r="B14" t="s">
        <v>39</v>
      </c>
      <c r="C14" s="71">
        <v>1404</v>
      </c>
      <c r="E14" s="39"/>
      <c r="F14" s="40"/>
      <c r="G14" s="71">
        <v>0</v>
      </c>
      <c r="H14" s="40"/>
      <c r="I14" s="33"/>
      <c r="J14" s="40"/>
    </row>
    <row r="15" spans="2:11" ht="15" customHeight="1" x14ac:dyDescent="0.25">
      <c r="B15" t="s">
        <v>40</v>
      </c>
      <c r="C15" s="71"/>
      <c r="E15" s="40"/>
      <c r="F15" s="40"/>
      <c r="G15" s="71"/>
      <c r="H15" s="40"/>
      <c r="I15" s="43"/>
      <c r="J15" s="40"/>
    </row>
    <row r="16" spans="2:11" ht="15" customHeight="1" x14ac:dyDescent="0.25">
      <c r="B16" t="s">
        <v>42</v>
      </c>
      <c r="C16" s="71">
        <v>180</v>
      </c>
      <c r="E16" s="39"/>
      <c r="F16" s="40"/>
      <c r="G16" s="71">
        <v>0</v>
      </c>
      <c r="H16" s="40"/>
      <c r="I16" s="63"/>
      <c r="J16" s="40"/>
    </row>
    <row r="17" spans="2:10" ht="15" customHeight="1" x14ac:dyDescent="0.25">
      <c r="B17" t="s">
        <v>58</v>
      </c>
      <c r="C17" s="71">
        <v>210</v>
      </c>
      <c r="D17" s="5"/>
      <c r="E17" s="57"/>
      <c r="F17" s="41"/>
      <c r="G17" s="71">
        <v>240</v>
      </c>
      <c r="H17" s="41"/>
      <c r="I17" s="57"/>
      <c r="J17" s="41"/>
    </row>
    <row r="18" spans="2:10" ht="15" customHeight="1" x14ac:dyDescent="0.25">
      <c r="B18" t="s">
        <v>20</v>
      </c>
      <c r="C18" s="71">
        <v>49.7</v>
      </c>
      <c r="E18" s="57"/>
      <c r="F18" s="40"/>
      <c r="G18" s="71" t="s">
        <v>76</v>
      </c>
      <c r="H18" s="40"/>
      <c r="I18" s="57"/>
      <c r="J18" s="40"/>
    </row>
    <row r="19" spans="2:10" ht="15" customHeight="1" x14ac:dyDescent="0.25">
      <c r="B19" t="s">
        <v>5</v>
      </c>
      <c r="C19" s="71">
        <v>150.96</v>
      </c>
      <c r="E19" s="56"/>
      <c r="F19" s="40"/>
      <c r="G19" s="71">
        <v>45.39</v>
      </c>
      <c r="H19" s="40"/>
      <c r="I19" s="56"/>
      <c r="J19" s="40"/>
    </row>
    <row r="20" spans="2:10" x14ac:dyDescent="0.25">
      <c r="B20" t="s">
        <v>6</v>
      </c>
      <c r="C20" s="71">
        <v>79.66</v>
      </c>
      <c r="E20" s="56"/>
      <c r="F20" s="40"/>
      <c r="G20" s="71">
        <v>46.37</v>
      </c>
      <c r="H20" s="40"/>
      <c r="I20" s="56"/>
      <c r="J20" s="40"/>
    </row>
    <row r="21" spans="2:10" x14ac:dyDescent="0.25">
      <c r="B21" t="s">
        <v>8</v>
      </c>
      <c r="C21" s="71"/>
      <c r="G21" s="71"/>
      <c r="J21" s="40"/>
    </row>
    <row r="22" spans="2:10" x14ac:dyDescent="0.25">
      <c r="B22" t="s">
        <v>44</v>
      </c>
      <c r="C22" s="71">
        <v>1316.25</v>
      </c>
      <c r="E22" s="56"/>
      <c r="F22" s="40"/>
      <c r="G22" s="71">
        <v>693</v>
      </c>
      <c r="H22" s="40"/>
      <c r="I22" s="56"/>
      <c r="J22" s="40"/>
    </row>
    <row r="23" spans="2:10" x14ac:dyDescent="0.25">
      <c r="B23" t="s">
        <v>47</v>
      </c>
      <c r="C23" s="71">
        <v>0</v>
      </c>
      <c r="E23" s="56"/>
      <c r="F23" s="40"/>
      <c r="G23" s="71">
        <v>7910</v>
      </c>
      <c r="H23" s="40"/>
      <c r="I23" s="56"/>
      <c r="J23" s="40"/>
    </row>
    <row r="24" spans="2:10" x14ac:dyDescent="0.25">
      <c r="B24" t="s">
        <v>32</v>
      </c>
      <c r="C24" s="71">
        <v>122.67</v>
      </c>
      <c r="E24" s="56"/>
      <c r="F24" s="40"/>
      <c r="G24" s="71">
        <v>124.33</v>
      </c>
      <c r="H24" s="40"/>
      <c r="I24" s="56"/>
      <c r="J24" s="40"/>
    </row>
    <row r="25" spans="2:10" x14ac:dyDescent="0.25">
      <c r="B25" t="s">
        <v>9</v>
      </c>
      <c r="C25" s="71">
        <v>492.66</v>
      </c>
      <c r="E25" s="56"/>
      <c r="F25" s="40"/>
      <c r="G25" s="71">
        <v>630.46</v>
      </c>
      <c r="H25" s="40"/>
      <c r="I25" s="56"/>
      <c r="J25" s="40"/>
    </row>
    <row r="26" spans="2:10" x14ac:dyDescent="0.25">
      <c r="B26" t="s">
        <v>74</v>
      </c>
      <c r="C26" s="71">
        <v>0</v>
      </c>
      <c r="E26" s="56"/>
      <c r="F26" s="40"/>
      <c r="G26" s="71">
        <v>2100</v>
      </c>
      <c r="H26" s="40"/>
      <c r="I26" s="56"/>
      <c r="J26" s="40"/>
    </row>
    <row r="27" spans="2:10" x14ac:dyDescent="0.25">
      <c r="B27" t="s">
        <v>75</v>
      </c>
      <c r="C27" s="71">
        <v>0</v>
      </c>
      <c r="E27" s="56"/>
      <c r="F27" s="40"/>
      <c r="G27" s="71">
        <v>1050</v>
      </c>
      <c r="H27" s="40"/>
      <c r="I27" s="56"/>
      <c r="J27" s="40"/>
    </row>
    <row r="28" spans="2:10" x14ac:dyDescent="0.25">
      <c r="B28" t="s">
        <v>53</v>
      </c>
      <c r="C28" s="71">
        <v>402.33</v>
      </c>
      <c r="E28" s="56"/>
      <c r="F28" s="40"/>
      <c r="G28" s="71">
        <v>385.97</v>
      </c>
      <c r="H28" s="40"/>
      <c r="I28" s="56"/>
      <c r="J28" s="40"/>
    </row>
    <row r="29" spans="2:10" x14ac:dyDescent="0.25">
      <c r="B29" t="s">
        <v>18</v>
      </c>
      <c r="C29" s="71">
        <v>170.31</v>
      </c>
      <c r="E29" s="56"/>
      <c r="F29" s="40"/>
      <c r="G29" s="71">
        <v>472.4</v>
      </c>
      <c r="H29" s="40"/>
      <c r="I29" s="56"/>
      <c r="J29" s="40"/>
    </row>
    <row r="30" spans="2:10" x14ac:dyDescent="0.25">
      <c r="B30" s="1" t="s">
        <v>11</v>
      </c>
      <c r="C30" s="18">
        <f>SUM(C10:C29)</f>
        <v>4784.1400000000003</v>
      </c>
      <c r="E30" s="56"/>
      <c r="F30" s="40"/>
      <c r="G30" s="58">
        <f>SUM(G10:G29)</f>
        <v>13814.919999999998</v>
      </c>
      <c r="H30" s="40"/>
      <c r="I30" s="56"/>
      <c r="J30" s="40"/>
    </row>
    <row r="31" spans="2:10" ht="8.1" customHeight="1" x14ac:dyDescent="0.25">
      <c r="B31" s="4"/>
      <c r="C31" s="4"/>
      <c r="D31" s="4"/>
      <c r="E31" s="39"/>
      <c r="F31" s="39"/>
      <c r="G31" s="39"/>
      <c r="H31" s="39"/>
      <c r="I31" s="39"/>
      <c r="J31" s="39"/>
    </row>
    <row r="32" spans="2:10" x14ac:dyDescent="0.25">
      <c r="B32" s="6" t="s">
        <v>12</v>
      </c>
      <c r="E32" s="40"/>
      <c r="F32" s="40"/>
      <c r="G32" s="40"/>
      <c r="H32" s="40"/>
      <c r="I32" s="40"/>
      <c r="J32" s="40"/>
    </row>
    <row r="33" spans="2:10" x14ac:dyDescent="0.25">
      <c r="B33" t="s">
        <v>13</v>
      </c>
      <c r="C33" s="17">
        <v>192.31</v>
      </c>
      <c r="E33" s="56"/>
      <c r="F33" s="40"/>
      <c r="G33" s="42">
        <v>241.13</v>
      </c>
      <c r="H33" s="40"/>
      <c r="I33" s="56"/>
      <c r="J33" s="40"/>
    </row>
    <row r="34" spans="2:10" x14ac:dyDescent="0.25">
      <c r="B34" t="s">
        <v>54</v>
      </c>
      <c r="C34" s="17">
        <v>474.03</v>
      </c>
      <c r="E34" s="56"/>
      <c r="F34" s="40"/>
      <c r="G34" s="42">
        <v>615.26</v>
      </c>
      <c r="H34" s="40"/>
      <c r="I34" s="56"/>
      <c r="J34" s="40"/>
    </row>
    <row r="35" spans="2:10" x14ac:dyDescent="0.25">
      <c r="B35" t="s">
        <v>15</v>
      </c>
      <c r="C35" s="17">
        <v>200</v>
      </c>
      <c r="E35" s="56"/>
      <c r="F35" s="40"/>
      <c r="G35" s="42">
        <v>200</v>
      </c>
      <c r="H35" s="40"/>
      <c r="I35" s="56"/>
      <c r="J35" s="40"/>
    </row>
    <row r="36" spans="2:10" x14ac:dyDescent="0.25">
      <c r="B36" t="s">
        <v>45</v>
      </c>
      <c r="C36" s="17">
        <v>365</v>
      </c>
      <c r="E36" s="56"/>
      <c r="F36" s="40"/>
      <c r="G36" s="42">
        <v>365</v>
      </c>
      <c r="H36" s="40"/>
      <c r="I36" s="56"/>
      <c r="J36" s="40"/>
    </row>
    <row r="37" spans="2:10" x14ac:dyDescent="0.25">
      <c r="B37" s="1" t="s">
        <v>16</v>
      </c>
      <c r="C37" s="18">
        <f>SUM(C33:C36)</f>
        <v>1231.3399999999999</v>
      </c>
      <c r="D37" s="15"/>
      <c r="E37" s="33"/>
      <c r="F37" s="37"/>
      <c r="G37" s="58">
        <f>SUM(G33:G36)</f>
        <v>1421.3899999999999</v>
      </c>
      <c r="H37" s="37"/>
      <c r="I37" s="33"/>
      <c r="J37" s="37"/>
    </row>
    <row r="38" spans="2:10" ht="8.1" customHeight="1" x14ac:dyDescent="0.25">
      <c r="B38" s="4"/>
      <c r="C38" s="4" t="s">
        <v>21</v>
      </c>
      <c r="D38" s="4"/>
      <c r="E38" s="39"/>
      <c r="F38" s="39"/>
      <c r="G38" s="39"/>
      <c r="H38" s="39"/>
      <c r="I38" s="39"/>
      <c r="J38" s="39"/>
    </row>
    <row r="39" spans="2:10" ht="8.1" customHeight="1" x14ac:dyDescent="0.25">
      <c r="E39" s="40"/>
      <c r="F39" s="40"/>
      <c r="G39" s="40"/>
      <c r="H39" s="40"/>
      <c r="I39" s="40"/>
      <c r="J39" s="40"/>
    </row>
    <row r="40" spans="2:10" x14ac:dyDescent="0.25">
      <c r="B40" s="1" t="s">
        <v>17</v>
      </c>
      <c r="C40" s="18">
        <f>C30+C37</f>
        <v>6015.4800000000005</v>
      </c>
      <c r="D40" s="15"/>
      <c r="E40" s="57"/>
      <c r="F40" s="37"/>
      <c r="G40" s="58">
        <f>G30+G37</f>
        <v>15236.309999999998</v>
      </c>
      <c r="H40" s="37"/>
      <c r="I40" s="57"/>
      <c r="J40" s="37"/>
    </row>
    <row r="41" spans="2:10" ht="8.1" customHeight="1" thickBot="1" x14ac:dyDescent="0.3">
      <c r="B41" s="9"/>
      <c r="C41" s="9"/>
      <c r="D41" s="9"/>
      <c r="E41" s="9"/>
      <c r="F41" s="9"/>
      <c r="G41" s="9"/>
      <c r="H41" s="9"/>
      <c r="I41" s="9"/>
      <c r="J41" s="9"/>
    </row>
    <row r="42" spans="2:10" ht="8.1" customHeight="1" x14ac:dyDescent="0.25">
      <c r="B42" s="8"/>
    </row>
    <row r="43" spans="2:10" x14ac:dyDescent="0.25">
      <c r="B43" t="s">
        <v>55</v>
      </c>
    </row>
    <row r="44" spans="2:10" x14ac:dyDescent="0.25">
      <c r="B44" t="s">
        <v>56</v>
      </c>
    </row>
    <row r="45" spans="2:10" x14ac:dyDescent="0.25">
      <c r="B45" t="s">
        <v>82</v>
      </c>
    </row>
    <row r="46" spans="2:10" x14ac:dyDescent="0.25">
      <c r="B46" t="s">
        <v>83</v>
      </c>
    </row>
  </sheetData>
  <mergeCells count="1">
    <mergeCell ref="B2:J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8DD4-BEDB-4055-B846-A19FC541DD3B}">
  <sheetPr>
    <tabColor rgb="FFFF0000"/>
  </sheetPr>
  <dimension ref="B2:K51"/>
  <sheetViews>
    <sheetView workbookViewId="0">
      <selection activeCell="B50" sqref="B50:B51"/>
    </sheetView>
  </sheetViews>
  <sheetFormatPr defaultRowHeight="15" x14ac:dyDescent="0.25"/>
  <cols>
    <col min="1" max="1" width="3.28515625" customWidth="1"/>
    <col min="2" max="2" width="26.140625" customWidth="1"/>
    <col min="3" max="3" width="11.7109375" bestFit="1" customWidth="1"/>
    <col min="4" max="4" width="2.7109375" customWidth="1"/>
    <col min="5" max="5" width="12.5703125" bestFit="1" customWidth="1"/>
    <col min="6" max="6" width="2.7109375" customWidth="1"/>
    <col min="7" max="7" width="10.7109375" bestFit="1" customWidth="1"/>
    <col min="8" max="8" width="2.7109375" customWidth="1"/>
    <col min="9" max="9" width="12.5703125" bestFit="1" customWidth="1"/>
    <col min="10" max="10" width="2.7109375" customWidth="1"/>
  </cols>
  <sheetData>
    <row r="2" spans="2:11" ht="21" x14ac:dyDescent="0.35">
      <c r="B2" s="73" t="s">
        <v>22</v>
      </c>
      <c r="C2" s="73"/>
      <c r="D2" s="73"/>
      <c r="E2" s="73"/>
      <c r="F2" s="73"/>
      <c r="G2" s="73"/>
      <c r="H2" s="73"/>
      <c r="I2" s="73"/>
      <c r="J2" s="73"/>
      <c r="K2" s="15"/>
    </row>
    <row r="3" spans="2:11" ht="15.75" thickBot="1" x14ac:dyDescent="0.3">
      <c r="B3" s="69" t="s">
        <v>69</v>
      </c>
      <c r="C3" s="2"/>
      <c r="D3" s="2"/>
      <c r="E3" s="2"/>
      <c r="F3" s="2"/>
      <c r="G3" s="2"/>
      <c r="H3" s="2"/>
      <c r="I3" s="2"/>
      <c r="J3" s="2"/>
    </row>
    <row r="4" spans="2:11" ht="8.1" customHeight="1" x14ac:dyDescent="0.25"/>
    <row r="5" spans="2:11" x14ac:dyDescent="0.25">
      <c r="B5" s="3"/>
      <c r="C5" s="3"/>
      <c r="D5" s="7"/>
      <c r="E5" s="7" t="s">
        <v>1</v>
      </c>
      <c r="F5" s="7"/>
      <c r="G5" s="3" t="s">
        <v>37</v>
      </c>
      <c r="H5" s="7"/>
      <c r="I5" s="7" t="s">
        <v>1</v>
      </c>
      <c r="J5" s="7"/>
    </row>
    <row r="6" spans="2:11" x14ac:dyDescent="0.25">
      <c r="B6" s="7" t="s">
        <v>0</v>
      </c>
      <c r="C6" s="3" t="s">
        <v>35</v>
      </c>
      <c r="D6" s="7"/>
      <c r="E6" s="7" t="s">
        <v>2</v>
      </c>
      <c r="F6" s="7"/>
      <c r="G6" s="3" t="s">
        <v>19</v>
      </c>
      <c r="H6" s="7"/>
      <c r="I6" s="7" t="s">
        <v>2</v>
      </c>
      <c r="J6" s="7"/>
    </row>
    <row r="7" spans="2:11" ht="8.1" customHeight="1" x14ac:dyDescent="0.25">
      <c r="B7" s="4"/>
      <c r="C7" s="4"/>
      <c r="D7" s="4"/>
      <c r="E7" s="4"/>
      <c r="F7" s="4"/>
      <c r="G7" s="4"/>
      <c r="H7" s="4"/>
      <c r="I7" s="4"/>
      <c r="J7" s="4"/>
    </row>
    <row r="8" spans="2:11" ht="8.1" customHeight="1" x14ac:dyDescent="0.25">
      <c r="B8" s="1"/>
    </row>
    <row r="9" spans="2:11" x14ac:dyDescent="0.25">
      <c r="B9" s="6" t="s">
        <v>3</v>
      </c>
      <c r="C9" s="13"/>
      <c r="E9" s="70"/>
      <c r="F9" s="70"/>
      <c r="G9" s="70"/>
      <c r="H9" s="70"/>
      <c r="I9" s="70"/>
      <c r="J9" s="40"/>
    </row>
    <row r="10" spans="2:11" x14ac:dyDescent="0.25">
      <c r="B10" t="s">
        <v>7</v>
      </c>
      <c r="C10" s="71">
        <v>13</v>
      </c>
      <c r="E10" s="72"/>
      <c r="F10" s="70"/>
      <c r="G10" s="71">
        <v>0</v>
      </c>
      <c r="H10" s="70"/>
      <c r="I10" s="72"/>
      <c r="J10" s="40"/>
    </row>
    <row r="11" spans="2:11" ht="15" customHeight="1" x14ac:dyDescent="0.25">
      <c r="B11" t="s">
        <v>46</v>
      </c>
      <c r="C11" s="71">
        <v>0</v>
      </c>
      <c r="E11" s="34"/>
      <c r="F11" s="45"/>
      <c r="G11" s="71">
        <v>50</v>
      </c>
      <c r="H11" s="45"/>
      <c r="I11" s="34"/>
      <c r="J11" s="40"/>
    </row>
    <row r="12" spans="2:11" ht="15" customHeight="1" x14ac:dyDescent="0.25">
      <c r="B12" t="s">
        <v>49</v>
      </c>
      <c r="C12" s="71">
        <v>0</v>
      </c>
      <c r="E12" s="34"/>
      <c r="F12" s="40"/>
      <c r="G12" s="71">
        <v>25</v>
      </c>
      <c r="H12" s="40"/>
      <c r="I12" s="34"/>
      <c r="J12" s="40"/>
    </row>
    <row r="13" spans="2:11" ht="15" customHeight="1" x14ac:dyDescent="0.25">
      <c r="B13" t="s">
        <v>52</v>
      </c>
      <c r="C13" s="71"/>
      <c r="E13" s="40"/>
      <c r="F13" s="40"/>
      <c r="G13" s="71"/>
      <c r="H13" s="40"/>
      <c r="I13" s="43"/>
      <c r="J13" s="40"/>
    </row>
    <row r="14" spans="2:11" ht="15" customHeight="1" x14ac:dyDescent="0.25">
      <c r="B14" t="s">
        <v>29</v>
      </c>
      <c r="C14" s="71">
        <v>38</v>
      </c>
      <c r="E14" s="39"/>
      <c r="F14" s="40"/>
      <c r="G14" s="71">
        <v>0</v>
      </c>
      <c r="H14" s="40"/>
      <c r="I14" s="4"/>
      <c r="J14" s="40"/>
    </row>
    <row r="15" spans="2:11" ht="15" customHeight="1" x14ac:dyDescent="0.25">
      <c r="B15" t="s">
        <v>57</v>
      </c>
      <c r="C15" s="71">
        <v>97.5</v>
      </c>
      <c r="E15" s="39"/>
      <c r="F15" s="40"/>
      <c r="G15" s="71">
        <v>0</v>
      </c>
      <c r="H15" s="40"/>
      <c r="I15" s="4"/>
      <c r="J15" s="40"/>
    </row>
    <row r="16" spans="2:11" ht="15" customHeight="1" x14ac:dyDescent="0.25">
      <c r="B16" t="s">
        <v>27</v>
      </c>
      <c r="C16" s="71">
        <v>31.5</v>
      </c>
      <c r="E16" s="39"/>
      <c r="F16" s="40"/>
      <c r="G16" s="71">
        <v>0</v>
      </c>
      <c r="H16" s="40"/>
      <c r="I16" s="63"/>
      <c r="J16" s="40"/>
    </row>
    <row r="17" spans="2:10" ht="15" customHeight="1" x14ac:dyDescent="0.25">
      <c r="B17" t="s">
        <v>79</v>
      </c>
      <c r="C17" s="71">
        <v>0</v>
      </c>
      <c r="E17" s="39"/>
      <c r="F17" s="40"/>
      <c r="G17" s="71">
        <v>210.75</v>
      </c>
      <c r="H17" s="40"/>
      <c r="I17" s="63"/>
      <c r="J17" s="40"/>
    </row>
    <row r="18" spans="2:10" ht="15" customHeight="1" x14ac:dyDescent="0.25">
      <c r="B18" t="s">
        <v>39</v>
      </c>
      <c r="C18" s="71">
        <v>3763.58</v>
      </c>
      <c r="E18" s="39"/>
      <c r="F18" s="40"/>
      <c r="G18" s="71">
        <v>0</v>
      </c>
      <c r="H18" s="40"/>
      <c r="I18" s="33"/>
      <c r="J18" s="40"/>
    </row>
    <row r="19" spans="2:10" ht="15" customHeight="1" x14ac:dyDescent="0.25">
      <c r="B19" t="s">
        <v>40</v>
      </c>
      <c r="C19" s="71"/>
      <c r="E19" s="40"/>
      <c r="F19" s="40"/>
      <c r="G19" s="71"/>
      <c r="H19" s="40"/>
      <c r="I19" s="43"/>
      <c r="J19" s="40"/>
    </row>
    <row r="20" spans="2:10" ht="15" customHeight="1" x14ac:dyDescent="0.25">
      <c r="B20" t="s">
        <v>78</v>
      </c>
      <c r="C20" s="71">
        <v>352</v>
      </c>
      <c r="E20" s="40"/>
      <c r="F20" s="40"/>
      <c r="G20" s="71">
        <v>0</v>
      </c>
      <c r="H20" s="40"/>
      <c r="I20" s="43"/>
      <c r="J20" s="40"/>
    </row>
    <row r="21" spans="2:10" ht="15" customHeight="1" x14ac:dyDescent="0.25">
      <c r="B21" t="s">
        <v>42</v>
      </c>
      <c r="C21" s="71">
        <v>180</v>
      </c>
      <c r="E21" s="39"/>
      <c r="F21" s="40"/>
      <c r="G21" s="71">
        <v>0</v>
      </c>
      <c r="H21" s="40"/>
      <c r="I21" s="63"/>
      <c r="J21" s="40"/>
    </row>
    <row r="22" spans="2:10" ht="15" customHeight="1" x14ac:dyDescent="0.25">
      <c r="B22" t="s">
        <v>77</v>
      </c>
      <c r="C22" s="71">
        <v>540</v>
      </c>
      <c r="D22" s="5"/>
      <c r="E22" s="57"/>
      <c r="F22" s="41"/>
      <c r="G22" s="71">
        <v>0</v>
      </c>
      <c r="H22" s="41"/>
      <c r="I22" s="57"/>
      <c r="J22" s="41"/>
    </row>
    <row r="23" spans="2:10" ht="15" customHeight="1" x14ac:dyDescent="0.25">
      <c r="B23" t="s">
        <v>20</v>
      </c>
      <c r="C23" s="71">
        <v>16.5</v>
      </c>
      <c r="E23" s="57"/>
      <c r="F23" s="40"/>
      <c r="G23" s="71">
        <v>308.22000000000003</v>
      </c>
      <c r="H23" s="40"/>
      <c r="I23" s="57"/>
      <c r="J23" s="40"/>
    </row>
    <row r="24" spans="2:10" ht="15" customHeight="1" x14ac:dyDescent="0.25">
      <c r="B24" t="s">
        <v>5</v>
      </c>
      <c r="C24" s="71">
        <v>0</v>
      </c>
      <c r="E24" s="57"/>
      <c r="F24" s="40"/>
      <c r="G24" s="71">
        <v>4.6100000000000003</v>
      </c>
      <c r="H24" s="40"/>
      <c r="I24" s="57"/>
      <c r="J24" s="40"/>
    </row>
    <row r="25" spans="2:10" x14ac:dyDescent="0.25">
      <c r="B25" t="s">
        <v>6</v>
      </c>
      <c r="C25" s="71">
        <v>8.51</v>
      </c>
      <c r="E25" s="56"/>
      <c r="F25" s="40"/>
      <c r="G25" s="71">
        <v>51.84</v>
      </c>
      <c r="H25" s="40"/>
      <c r="I25" s="56"/>
      <c r="J25" s="40"/>
    </row>
    <row r="26" spans="2:10" x14ac:dyDescent="0.25">
      <c r="B26" t="s">
        <v>8</v>
      </c>
      <c r="C26" s="71"/>
      <c r="G26" s="71"/>
      <c r="J26" s="40"/>
    </row>
    <row r="27" spans="2:10" x14ac:dyDescent="0.25">
      <c r="B27" t="s">
        <v>44</v>
      </c>
      <c r="C27" s="71">
        <v>662.4</v>
      </c>
      <c r="E27" s="56"/>
      <c r="F27" s="40"/>
      <c r="G27" s="71">
        <v>1224.54</v>
      </c>
      <c r="H27" s="40"/>
      <c r="I27" s="56"/>
      <c r="J27" s="40"/>
    </row>
    <row r="28" spans="2:10" x14ac:dyDescent="0.25">
      <c r="B28" t="s">
        <v>47</v>
      </c>
      <c r="C28" s="71">
        <v>0</v>
      </c>
      <c r="E28" s="56"/>
      <c r="F28" s="40"/>
      <c r="G28" s="71">
        <v>9040</v>
      </c>
      <c r="H28" s="40"/>
      <c r="I28" s="56"/>
      <c r="J28" s="40"/>
    </row>
    <row r="29" spans="2:10" x14ac:dyDescent="0.25">
      <c r="B29" t="s">
        <v>32</v>
      </c>
      <c r="C29" s="71">
        <v>81.95</v>
      </c>
      <c r="E29" s="56"/>
      <c r="F29" s="40"/>
      <c r="G29" s="71">
        <v>65.39</v>
      </c>
      <c r="H29" s="40"/>
      <c r="I29" s="56"/>
      <c r="J29" s="40"/>
    </row>
    <row r="30" spans="2:10" x14ac:dyDescent="0.25">
      <c r="B30" t="s">
        <v>80</v>
      </c>
      <c r="C30" s="71">
        <v>328.54</v>
      </c>
      <c r="E30" s="56"/>
      <c r="F30" s="40"/>
      <c r="G30" s="71">
        <v>1153.74</v>
      </c>
      <c r="H30" s="40"/>
      <c r="I30" s="56"/>
      <c r="J30" s="40"/>
    </row>
    <row r="31" spans="2:10" x14ac:dyDescent="0.25">
      <c r="B31" t="s">
        <v>74</v>
      </c>
      <c r="C31" s="71">
        <v>0</v>
      </c>
      <c r="E31" s="56"/>
      <c r="F31" s="40"/>
      <c r="G31" s="71">
        <v>2400</v>
      </c>
      <c r="H31" s="40"/>
      <c r="I31" s="56"/>
      <c r="J31" s="40"/>
    </row>
    <row r="32" spans="2:10" x14ac:dyDescent="0.25">
      <c r="B32" t="s">
        <v>75</v>
      </c>
      <c r="C32" s="71">
        <v>0</v>
      </c>
      <c r="E32" s="56"/>
      <c r="F32" s="40"/>
      <c r="G32" s="71">
        <v>1200</v>
      </c>
      <c r="H32" s="40"/>
      <c r="I32" s="56"/>
      <c r="J32" s="40"/>
    </row>
    <row r="33" spans="2:10" x14ac:dyDescent="0.25">
      <c r="B33" t="s">
        <v>53</v>
      </c>
      <c r="C33" s="71">
        <v>201.17</v>
      </c>
      <c r="E33" s="56"/>
      <c r="F33" s="40"/>
      <c r="G33" s="71">
        <v>715.38</v>
      </c>
      <c r="H33" s="40"/>
      <c r="I33" s="56"/>
      <c r="J33" s="40"/>
    </row>
    <row r="34" spans="2:10" x14ac:dyDescent="0.25">
      <c r="B34" t="s">
        <v>18</v>
      </c>
      <c r="C34" s="71">
        <v>116.85</v>
      </c>
      <c r="E34" s="56"/>
      <c r="F34" s="40"/>
      <c r="G34" s="71">
        <v>276.07</v>
      </c>
      <c r="H34" s="40"/>
      <c r="I34" s="56"/>
      <c r="J34" s="40"/>
    </row>
    <row r="35" spans="2:10" x14ac:dyDescent="0.25">
      <c r="B35" s="1" t="s">
        <v>11</v>
      </c>
      <c r="C35" s="18">
        <f>SUM(C10:C34)</f>
        <v>6431.5</v>
      </c>
      <c r="E35" s="56"/>
      <c r="F35" s="40"/>
      <c r="G35" s="58">
        <f>SUM(G10:G34)</f>
        <v>16725.539999999997</v>
      </c>
      <c r="H35" s="40"/>
      <c r="I35" s="56"/>
      <c r="J35" s="40"/>
    </row>
    <row r="36" spans="2:10" ht="8.1" customHeight="1" x14ac:dyDescent="0.25">
      <c r="B36" s="4"/>
      <c r="C36" s="4"/>
      <c r="D36" s="4"/>
      <c r="E36" s="39"/>
      <c r="F36" s="39"/>
      <c r="G36" s="39"/>
      <c r="H36" s="39"/>
      <c r="I36" s="39"/>
      <c r="J36" s="39"/>
    </row>
    <row r="37" spans="2:10" x14ac:dyDescent="0.25">
      <c r="B37" s="6" t="s">
        <v>12</v>
      </c>
      <c r="E37" s="40"/>
      <c r="F37" s="40"/>
      <c r="G37" s="40"/>
      <c r="H37" s="40"/>
      <c r="I37" s="40"/>
      <c r="J37" s="40"/>
    </row>
    <row r="38" spans="2:10" x14ac:dyDescent="0.25">
      <c r="B38" t="s">
        <v>13</v>
      </c>
      <c r="C38" s="17">
        <v>128.24</v>
      </c>
      <c r="E38" s="56"/>
      <c r="F38" s="40"/>
      <c r="G38" s="42">
        <v>419.43</v>
      </c>
      <c r="H38" s="40"/>
      <c r="I38" s="56"/>
      <c r="J38" s="40"/>
    </row>
    <row r="39" spans="2:10" x14ac:dyDescent="0.25">
      <c r="B39" t="s">
        <v>54</v>
      </c>
      <c r="C39" s="17">
        <v>323</v>
      </c>
      <c r="E39" s="56"/>
      <c r="F39" s="40"/>
      <c r="G39" s="42">
        <v>1184.81</v>
      </c>
      <c r="H39" s="40"/>
      <c r="I39" s="56"/>
      <c r="J39" s="40"/>
    </row>
    <row r="40" spans="2:10" x14ac:dyDescent="0.25">
      <c r="B40" t="s">
        <v>15</v>
      </c>
      <c r="C40" s="17">
        <v>200</v>
      </c>
      <c r="E40" s="56"/>
      <c r="F40" s="40"/>
      <c r="G40" s="42">
        <v>200</v>
      </c>
      <c r="H40" s="40"/>
      <c r="I40" s="56"/>
      <c r="J40" s="40"/>
    </row>
    <row r="41" spans="2:10" x14ac:dyDescent="0.25">
      <c r="B41" t="s">
        <v>45</v>
      </c>
      <c r="C41" s="17">
        <v>365</v>
      </c>
      <c r="E41" s="56"/>
      <c r="F41" s="40"/>
      <c r="G41" s="42">
        <v>365</v>
      </c>
      <c r="H41" s="40"/>
      <c r="I41" s="56"/>
      <c r="J41" s="40"/>
    </row>
    <row r="42" spans="2:10" x14ac:dyDescent="0.25">
      <c r="B42" s="1" t="s">
        <v>16</v>
      </c>
      <c r="C42" s="18">
        <f>SUM(C38:C41)</f>
        <v>1016.24</v>
      </c>
      <c r="D42" s="15"/>
      <c r="E42" s="33"/>
      <c r="F42" s="37"/>
      <c r="G42" s="58">
        <f>SUM(G38:G41)</f>
        <v>2169.2399999999998</v>
      </c>
      <c r="H42" s="37"/>
      <c r="I42" s="33"/>
      <c r="J42" s="37"/>
    </row>
    <row r="43" spans="2:10" ht="8.1" customHeight="1" x14ac:dyDescent="0.25">
      <c r="B43" s="4"/>
      <c r="C43" s="4" t="s">
        <v>21</v>
      </c>
      <c r="D43" s="4"/>
      <c r="E43" s="39"/>
      <c r="F43" s="39"/>
      <c r="G43" s="39"/>
      <c r="H43" s="39"/>
      <c r="I43" s="39"/>
      <c r="J43" s="39"/>
    </row>
    <row r="44" spans="2:10" ht="8.1" customHeight="1" x14ac:dyDescent="0.25">
      <c r="E44" s="40"/>
      <c r="F44" s="40"/>
      <c r="G44" s="40"/>
      <c r="H44" s="40"/>
      <c r="I44" s="40"/>
      <c r="J44" s="40"/>
    </row>
    <row r="45" spans="2:10" x14ac:dyDescent="0.25">
      <c r="B45" s="1" t="s">
        <v>17</v>
      </c>
      <c r="C45" s="18">
        <f>C35+C42</f>
        <v>7447.74</v>
      </c>
      <c r="D45" s="15"/>
      <c r="E45" s="57"/>
      <c r="F45" s="37"/>
      <c r="G45" s="58">
        <f>G35+G42</f>
        <v>18894.78</v>
      </c>
      <c r="H45" s="37"/>
      <c r="I45" s="57"/>
      <c r="J45" s="37"/>
    </row>
    <row r="46" spans="2:10" ht="8.1" customHeight="1" thickBot="1" x14ac:dyDescent="0.3">
      <c r="B46" s="9"/>
      <c r="C46" s="9"/>
      <c r="D46" s="9"/>
      <c r="E46" s="9"/>
      <c r="F46" s="9"/>
      <c r="G46" s="9"/>
      <c r="H46" s="9"/>
      <c r="I46" s="9"/>
      <c r="J46" s="9"/>
    </row>
    <row r="47" spans="2:10" ht="8.1" customHeight="1" x14ac:dyDescent="0.25">
      <c r="B47" s="8"/>
    </row>
    <row r="48" spans="2:10" x14ac:dyDescent="0.25">
      <c r="B48" t="s">
        <v>55</v>
      </c>
    </row>
    <row r="49" spans="2:2" x14ac:dyDescent="0.25">
      <c r="B49" t="s">
        <v>56</v>
      </c>
    </row>
    <row r="50" spans="2:2" x14ac:dyDescent="0.25">
      <c r="B50" t="s">
        <v>82</v>
      </c>
    </row>
    <row r="51" spans="2:2" x14ac:dyDescent="0.25">
      <c r="B51" t="s">
        <v>83</v>
      </c>
    </row>
  </sheetData>
  <mergeCells count="1">
    <mergeCell ref="B2:J2"/>
  </mergeCells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7cf48d45-3ddb-4389-a9c1-c115526eb52e}" enabled="0" method="" siteId="{7cf48d45-3ddb-4389-a9c1-c115526eb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Land prep</vt:lpstr>
      <vt:lpstr>Blueberry</vt:lpstr>
      <vt:lpstr>Blackberry</vt:lpstr>
      <vt:lpstr>Red Raspberry</vt:lpstr>
      <vt:lpstr>Strawberry Matted Row</vt:lpstr>
      <vt:lpstr>Strawberry Plasticulture</vt:lpstr>
      <vt:lpstr>Blackberry!Print_Area</vt:lpstr>
      <vt:lpstr>Blueberry!Print_Area</vt:lpstr>
      <vt:lpstr>'Land prep'!Print_Area</vt:lpstr>
      <vt:lpstr>'Red Raspberry'!Print_Area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lfk4</dc:creator>
  <cp:lastModifiedBy>Nathaniel Bruce</cp:lastModifiedBy>
  <cp:lastPrinted>2014-04-18T14:07:26Z</cp:lastPrinted>
  <dcterms:created xsi:type="dcterms:W3CDTF">2014-02-25T15:33:56Z</dcterms:created>
  <dcterms:modified xsi:type="dcterms:W3CDTF">2022-10-27T14:13:14Z</dcterms:modified>
</cp:coreProperties>
</file>